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paulwilliams/Documents/"/>
    </mc:Choice>
  </mc:AlternateContent>
  <xr:revisionPtr revIDLastSave="0" documentId="8_{36DFEA7E-BA04-464F-86D3-A66D38CE2052}" xr6:coauthVersionLast="47" xr6:coauthVersionMax="47" xr10:uidLastSave="{00000000-0000-0000-0000-000000000000}"/>
  <bookViews>
    <workbookView xWindow="0" yWindow="760" windowWidth="38400" windowHeight="24100" xr2:uid="{00000000-000D-0000-FFFF-FFFF00000000}"/>
  </bookViews>
  <sheets>
    <sheet name="Instructions" sheetId="1" r:id="rId1"/>
    <sheet name="1a. Partition I Units" sheetId="2" r:id="rId2"/>
    <sheet name="1b. Partition I Labor" sheetId="3" r:id="rId3"/>
    <sheet name="1c. Partition I Equipment" sheetId="4" r:id="rId4"/>
    <sheet name="1d. Partition I Markups" sheetId="5" r:id="rId5"/>
    <sheet name="2. Partition II Tree" sheetId="6" r:id="rId6"/>
    <sheet name="3. Partition III Materials" sheetId="7" r:id="rId7"/>
    <sheet name="4. Partition IV Engineering" sheetId="8" r:id="rId8"/>
    <sheet name="5. Partition V" sheetId="9" r:id="rId9"/>
    <sheet name="Prevailing Wage Cert" sheetId="10" r:id="rId10"/>
    <sheet name="Notes and Open Items" sheetId="11" state="hidden" r:id="rId11"/>
  </sheets>
  <definedNames>
    <definedName name="_xlnm._FilterDatabase" localSheetId="1" hidden="1">'1a. Partition I Units'!$A$3:$H$90</definedName>
    <definedName name="_xlnm.Print_Titles" localSheetId="1">'1a. Partition I Units'!$3:$3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0" i="2" l="1"/>
  <c r="F89" i="2"/>
  <c r="F88" i="2"/>
  <c r="F87" i="2"/>
  <c r="F86" i="2"/>
  <c r="F85" i="2"/>
  <c r="F84" i="2"/>
  <c r="F83" i="2"/>
  <c r="F82" i="2"/>
  <c r="F81" i="2"/>
  <c r="F79" i="2"/>
  <c r="F78" i="2"/>
  <c r="F77" i="2"/>
  <c r="F76" i="2"/>
  <c r="F75" i="2"/>
  <c r="F74" i="2"/>
  <c r="F73" i="2"/>
  <c r="F72" i="2"/>
  <c r="F70" i="2"/>
  <c r="F69" i="2"/>
  <c r="F68" i="2"/>
  <c r="F67" i="2"/>
  <c r="F66" i="2"/>
  <c r="F65" i="2"/>
  <c r="F64" i="2"/>
  <c r="F63" i="2"/>
  <c r="F62" i="2"/>
  <c r="F61" i="2"/>
  <c r="F60" i="2"/>
  <c r="F59" i="2"/>
  <c r="F58" i="2"/>
  <c r="F57" i="2"/>
  <c r="F55" i="2"/>
  <c r="F54" i="2"/>
  <c r="F53" i="2"/>
  <c r="F52" i="2"/>
  <c r="F51" i="2"/>
  <c r="F49" i="2"/>
  <c r="F48" i="2"/>
  <c r="F47" i="2"/>
  <c r="F46" i="2"/>
  <c r="F45" i="2"/>
  <c r="F44" i="2"/>
  <c r="F43" i="2"/>
  <c r="F42" i="2"/>
  <c r="F41" i="2"/>
  <c r="F40" i="2"/>
  <c r="F39" i="2"/>
  <c r="F37" i="2"/>
  <c r="F36" i="2"/>
  <c r="F35" i="2"/>
  <c r="F32" i="2"/>
  <c r="F31" i="2"/>
  <c r="F30" i="2"/>
  <c r="F29" i="2"/>
  <c r="F28" i="2"/>
  <c r="F27" i="2"/>
  <c r="F25" i="2"/>
  <c r="F24" i="2"/>
  <c r="F23" i="2"/>
  <c r="F22" i="2"/>
  <c r="F21" i="2"/>
  <c r="F19" i="2"/>
  <c r="F18" i="2"/>
  <c r="F17" i="2"/>
  <c r="F16" i="2"/>
  <c r="F15" i="2"/>
  <c r="F14" i="2"/>
  <c r="F13" i="2"/>
  <c r="F11" i="2"/>
  <c r="F10" i="2"/>
  <c r="F8" i="2"/>
  <c r="F7" i="2"/>
  <c r="F6" i="2"/>
  <c r="F91" i="2" s="1"/>
</calcChain>
</file>

<file path=xl/sharedStrings.xml><?xml version="1.0" encoding="utf-8"?>
<sst xmlns="http://schemas.openxmlformats.org/spreadsheetml/2006/main" count="858" uniqueCount="546">
  <si>
    <t>ATTACHMENT C — UNIT PRICING</t>
  </si>
  <si>
    <t>Public Lighting Authority of Detroit  |  2026 Street Light Operations &amp; Maintenance RFP</t>
  </si>
  <si>
    <t>How to complete this workbook</t>
  </si>
  <si>
    <t>Enter a firm price in every shaded cell. Shaded cells are the only cells requiring input; all other values calculate automatically.</t>
  </si>
  <si>
    <t>Do not add, delete, renumber, or reword any line. Raise questions through the RFP question process.</t>
  </si>
  <si>
    <t>Submit the completed workbook in .xlsx format. Do not convert to PDF.</t>
  </si>
  <si>
    <t>Partitions</t>
  </si>
  <si>
    <t>This RFP is divided into five partitions. A Respondent may bid any or all of them, and PLA may award them in any combination, including to multiple awardees. Price only the tabs for the partitions you are bidding and leave the others blank. Each partition tab is self-contained: it carries its own units, rates, and markups.</t>
  </si>
  <si>
    <t>Partition V covers extended traffic control that PLA directs beyond what a Partition I bid unit contemplates, together with any service the Respondent proposes that this RFP does not scope. Proposed services are described in Section 3.2.5 of the RFP; if PLA ever elects to order one it is delivered by written task assignment at the Partition V rates. The partition is bounded by an annual not-to-exceed cap stated in the Agreement.</t>
  </si>
  <si>
    <t>Respondents are separately invited to propose services this RFP does not scope. Describe them in Section 3.2.5 of the RFP and list them on the Partition V tab. Proposing a service creates no obligation on either party, and indicative pricing is excluded from evaluated totals.</t>
  </si>
  <si>
    <t>What every unit price must include</t>
  </si>
  <si>
    <t>All labor at Michigan Prevailing Wage rates (Act 10 of 2023, Wayne County), equipment, Contractor-supplied materials, mobilization, routine work-zone traffic control, site cleanup, waste disposition, Asset Management System documentation, and the photographic evidence required to close the work order.</t>
  </si>
  <si>
    <t>Traffic control required to perform a task is included in the bid unit price and is not separately compensated. The TC units in Section C apply only to extended traffic control directed by PLA beyond what a bid unit contemplates — arterial setups, multi-day closures, and maintenance of traffic plans.</t>
  </si>
  <si>
    <t>Prices exclude PLA-Furnished Material. PLA is exempt from Michigan sales tax.</t>
  </si>
  <si>
    <t>Estimated quantities and evaluated totals</t>
  </si>
  <si>
    <t>The Estimated Annual Quantity column is supplied by PLA for bid evaluation only. It reflects historical work volume and is not a guarantee of work. Extended prices and the evaluated subtotal calculate automatically and are used to compare proposals on a common basis. Recent work order volumes by category are provided in the Recent Work Load table in Section 3.1 of the RFP.</t>
  </si>
  <si>
    <t>Contingent units</t>
  </si>
  <si>
    <t>Units listed under Contingent Units cover networked lighting controls, which PLA does not currently deploy. They must be priced so PLA holds a firm rate should it elect to deploy NLC during the term. They are excluded from the evaluated subtotal and carry no implied volume.</t>
  </si>
  <si>
    <t>Salvage and recovered material — contract rule, not a bid item</t>
  </si>
  <si>
    <t>Title to material recovered from PLA assets remains with PLA. Contractor shall record the quantity, disposition, and any proceeds for all recovered material in the Asset Management System. PLA sets the share of net salvage or scrap proceeds credited back to PLA as a term of the Agreement; it is not priced by Respondents and shall not be reflected in any unit price or markup. Respondents shall not assume salvage value when pricing.</t>
  </si>
  <si>
    <t>PARTITION I — UNIT PRICING (OVERHEAD, UNDERGROUND, AND TRAFFIC CONTROL)</t>
  </si>
  <si>
    <t>Enter a firm unit price for every line. Estimated annual quantities are supplied by PLA for evaluation only and are not guaranteed. Underground pricing applies to both 120V and 480V fixtures. Work is ordered solely through written Asset Management System work orders.</t>
  </si>
  <si>
    <t>Unit No.</t>
  </si>
  <si>
    <t>Description</t>
  </si>
  <si>
    <t>Unit</t>
  </si>
  <si>
    <t>Est. Annual Qty</t>
  </si>
  <si>
    <t>Unit Price</t>
  </si>
  <si>
    <t>Extended Price</t>
  </si>
  <si>
    <t>Model (see Attachment D)</t>
  </si>
  <si>
    <t>Scope Included in Unit Price</t>
  </si>
  <si>
    <t>SECTION A — OVERHEAD UNITS</t>
  </si>
  <si>
    <t>Fixtures and Photocells</t>
  </si>
  <si>
    <t>OH1</t>
  </si>
  <si>
    <t>Remove and replace Cobra head</t>
  </si>
  <si>
    <t>EA</t>
  </si>
  <si>
    <t>Replace cobra head, wire and install photocell or shorting cap.</t>
  </si>
  <si>
    <t>OH2</t>
  </si>
  <si>
    <t>Photocell / shorting cap replacement standard</t>
  </si>
  <si>
    <t>Replace or install photocell or shorting cap.</t>
  </si>
  <si>
    <t>OH3</t>
  </si>
  <si>
    <t>Install smart grid 7-pin photocell</t>
  </si>
  <si>
    <t>Install and test 7-pin smart grid photocell.</t>
  </si>
  <si>
    <t>Arms</t>
  </si>
  <si>
    <t>OH4</t>
  </si>
  <si>
    <t>Install new arm, fixture and wired on existing pole</t>
  </si>
  <si>
    <t>Drill, mount new mast arm, wire, mount cobra head and use a photocell or shorting cap.</t>
  </si>
  <si>
    <t>OH5</t>
  </si>
  <si>
    <t>Remove and replace mast arm</t>
  </si>
  <si>
    <t>This includes wiring arm and transferring / new fixture.</t>
  </si>
  <si>
    <t>Spans, Wiring, and Lighting Controls</t>
  </si>
  <si>
    <t>OH6</t>
  </si>
  <si>
    <t>Locate &amp; repair secondary OH conductor fault (per span)</t>
  </si>
  <si>
    <t>Fix broken wire.</t>
  </si>
  <si>
    <t>OH7</t>
  </si>
  <si>
    <t>Install span 100-175'</t>
  </si>
  <si>
    <t>Hang, and install triplex or duplex span wired to light and DTE secondary.</t>
  </si>
  <si>
    <t>OH8</t>
  </si>
  <si>
    <t>Remove and replace existing span 100' - 175'</t>
  </si>
  <si>
    <t>Remove and replace existing triplex or duplex span.</t>
  </si>
  <si>
    <t>OH9</t>
  </si>
  <si>
    <t>Remove span 100' - 175'</t>
  </si>
  <si>
    <t>Remove duplex / triplex span only used when span is not being replaced.</t>
  </si>
  <si>
    <t>OH10</t>
  </si>
  <si>
    <t>Remove and replace lighting controller on pole</t>
  </si>
  <si>
    <t>Take down existing lighting controlling and install new one, wired in with photocell.</t>
  </si>
  <si>
    <t>OH11</t>
  </si>
  <si>
    <t>Install lighting controller on pole</t>
  </si>
  <si>
    <t>Install new lighting controller, wired in and photocell.</t>
  </si>
  <si>
    <t>OH12</t>
  </si>
  <si>
    <t>Re-Wire existing street light mast arm</t>
  </si>
  <si>
    <t>Remove and rewire existing mast arm.</t>
  </si>
  <si>
    <t>Poles</t>
  </si>
  <si>
    <t>OH13</t>
  </si>
  <si>
    <t>Remove and replace existing wood pole</t>
  </si>
  <si>
    <t>New arm, span, and fixture and wired arm (removal and hauling of old pole).</t>
  </si>
  <si>
    <t>OH14</t>
  </si>
  <si>
    <t>Install new support wood pole</t>
  </si>
  <si>
    <t>Install wood pole and span.</t>
  </si>
  <si>
    <t>OH15</t>
  </si>
  <si>
    <t>Install new street light pole</t>
  </si>
  <si>
    <t>Install new pole, span, fixture, arm and wired arm.</t>
  </si>
  <si>
    <t>OH16</t>
  </si>
  <si>
    <t>Remove and haul wood pole assembly</t>
  </si>
  <si>
    <t>Used when pole is not being replaced and backfill/soft restoration.</t>
  </si>
  <si>
    <t>OH17</t>
  </si>
  <si>
    <t>Straighten OH wood pole</t>
  </si>
  <si>
    <t>Straighten out leaning pole use rock or soil to support.</t>
  </si>
  <si>
    <t>Field Service</t>
  </si>
  <si>
    <t>OH18</t>
  </si>
  <si>
    <t>Trip charge / OK on arrival</t>
  </si>
  <si>
    <t>OH19</t>
  </si>
  <si>
    <t>House shield install</t>
  </si>
  <si>
    <t>Install a cobra head house shield.</t>
  </si>
  <si>
    <t>OH20</t>
  </si>
  <si>
    <t>Replace / install guy wire</t>
  </si>
  <si>
    <t>OH21</t>
  </si>
  <si>
    <t>Clean and tag pole</t>
  </si>
  <si>
    <t>Install PLA asset id tag.</t>
  </si>
  <si>
    <t>OH-LED1</t>
  </si>
  <si>
    <t>LED driver / module replacement</t>
  </si>
  <si>
    <t>Replace failed LED driver or light engine module in an overhead luminaire; test and restore to service.</t>
  </si>
  <si>
    <t>OH-LED2</t>
  </si>
  <si>
    <t>LED surge protective device (SPD) replacement</t>
  </si>
  <si>
    <t>Replace in-line or integral surge protective device protecting the LED driver.</t>
  </si>
  <si>
    <t>SECTION B — UNDERGROUND AND SEMI-ORNAMENTAL UNITS</t>
  </si>
  <si>
    <t>Bases, Skirts, and Access Doors</t>
  </si>
  <si>
    <t>UG1</t>
  </si>
  <si>
    <t>Remove and replace skirt/ Deco base</t>
  </si>
  <si>
    <t>300, 301, 302, 303, 305, 306, 308, 314, 315, 318, 320</t>
  </si>
  <si>
    <t>Remove damaged skirt and install new decorative skirt/base.</t>
  </si>
  <si>
    <t>UG2</t>
  </si>
  <si>
    <t>Install skirt / deco base</t>
  </si>
  <si>
    <t>Install new decorative skirt/base on existing pole.</t>
  </si>
  <si>
    <t>UG3</t>
  </si>
  <si>
    <t>Install / replace access door</t>
  </si>
  <si>
    <t>All 100s, 200s, 300s</t>
  </si>
  <si>
    <t>Remove and replace streetlight pole access door.</t>
  </si>
  <si>
    <t>Conduit, Handholes, and Wiring</t>
  </si>
  <si>
    <t>UG4</t>
  </si>
  <si>
    <t>Install fiberglass handhole</t>
  </si>
  <si>
    <t>Install new underground-wired fiberglass handhole.</t>
  </si>
  <si>
    <t>UG5</t>
  </si>
  <si>
    <t>Remove and replace existing fiberglass handhole in grass</t>
  </si>
  <si>
    <t>Replace and install new handhole while maintaining all wiring. up to 20" by 30" in size for handhole in grass.</t>
  </si>
  <si>
    <t>UG6</t>
  </si>
  <si>
    <t>Remove and replace existing fiberglass handhole in concrete</t>
  </si>
  <si>
    <t>Replace and install new handhole while maintaining all wiring. up to 20" by 30" in size for handhole in concrete.</t>
  </si>
  <si>
    <t>UG7</t>
  </si>
  <si>
    <t>Direct bore conduit (including wiring)</t>
  </si>
  <si>
    <t>LF</t>
  </si>
  <si>
    <t>Bore and install 3" conduit, wired duplex or triplex.</t>
  </si>
  <si>
    <t>UG8</t>
  </si>
  <si>
    <t>Open trench conduit (including wiring)</t>
  </si>
  <si>
    <t>Install 3" conduit, wired with duplex or triplex.</t>
  </si>
  <si>
    <t>UG9</t>
  </si>
  <si>
    <t>Underground conduit / duct repair</t>
  </si>
  <si>
    <t>Perform underground conduit/duct repairs.</t>
  </si>
  <si>
    <t>UG10</t>
  </si>
  <si>
    <t>Remove and rewire conduit</t>
  </si>
  <si>
    <t>Pull out existing bad wire and install new triplex or duplex.</t>
  </si>
  <si>
    <t>UG12</t>
  </si>
  <si>
    <t>Rewire light pole</t>
  </si>
  <si>
    <t>Remove failed wiring and install new wiring up to fixture.</t>
  </si>
  <si>
    <t>UG13</t>
  </si>
  <si>
    <t>Replace fuse</t>
  </si>
  <si>
    <t>Replace fuse or fuse holder.</t>
  </si>
  <si>
    <t>UG14</t>
  </si>
  <si>
    <t>Conduit proofing 100' -200'</t>
  </si>
  <si>
    <t>Verify conduit condition.</t>
  </si>
  <si>
    <t>UG15</t>
  </si>
  <si>
    <t>Vault dewatering</t>
  </si>
  <si>
    <t>Remove water and dewater one underground vault/manhole.</t>
  </si>
  <si>
    <t>Photocells and Lighting Circuit Controls</t>
  </si>
  <si>
    <t>UG16</t>
  </si>
  <si>
    <t>Install light circuit control – overhead / pole mounted location</t>
  </si>
  <si>
    <t>Install pole-mounted lighting controller wired to secondary; include riser, photocell, and wiring to nearest handhole.</t>
  </si>
  <si>
    <t>UG17</t>
  </si>
  <si>
    <t>Install light circuit control – underground / pad mounted location</t>
  </si>
  <si>
    <t>Install pad-mounted underground-wired lighting controller with photocell; wire to nearest handhole.</t>
  </si>
  <si>
    <t>UG18</t>
  </si>
  <si>
    <t>Replace streetlight photocell / shorting cap</t>
  </si>
  <si>
    <t>UG19</t>
  </si>
  <si>
    <t>UG20</t>
  </si>
  <si>
    <t>Smart grid maintenance</t>
  </si>
  <si>
    <t>Troubleshoot and test 7-pin smart grid photocell.</t>
  </si>
  <si>
    <t>Poles, Foundations, and Arms</t>
  </si>
  <si>
    <t>UG21</t>
  </si>
  <si>
    <t>Install new metal pole and concrete foundation Model 100s UG wired</t>
  </si>
  <si>
    <t>Model 100 thru 112</t>
  </si>
  <si>
    <t>Install concrete foundation, wired to nearest handhole, soft restoration, pole mounted on foundation, pole and arm wired, light fixture installed, photocell or shorting cap, pole tagged, underground wired.</t>
  </si>
  <si>
    <t>UG22</t>
  </si>
  <si>
    <t>Install new metal deco pole and concrete foundation Model 300s UG wired</t>
  </si>
  <si>
    <t>Model 300 thru 321</t>
  </si>
  <si>
    <t>Install concrete foundation, wired to nearest handhole, soft restoration, pole mounted on foundation, pole and arm wired, light fixture post top/tear drop installed, photocell or shorting cap, pole tagged, skirt installed, underground wired.</t>
  </si>
  <si>
    <t>UG23</t>
  </si>
  <si>
    <t>Install new metal pole and concrete foundation Model 100s overhead wired</t>
  </si>
  <si>
    <t>Install concrete foundation, 1 overhead span, soft restoration, pole mounted on foundation, arm wired, light fixture installed, photocell or shorting cap, pole tagged.</t>
  </si>
  <si>
    <t>UG24</t>
  </si>
  <si>
    <t>Install new metal deco pole and concrete foundation Model 300s overhead wired</t>
  </si>
  <si>
    <t>Install concrete foundation, 1 overhead span, soft restoration, pole mounted on foundation, arm wired, light fixture post top/tear drop installed, photocell or shorting cap, pole tagged, skirt installed.</t>
  </si>
  <si>
    <t>UG25</t>
  </si>
  <si>
    <t>Install new pole on existing foundation Model 100s</t>
  </si>
  <si>
    <t>Mount pole to existing foundation, wired to nearest handhole, soft restoration, pole and arm wired, light fixture post top/tear drop installed, photocell or shorting cap, pole tagged, skirt installed, underground wired.</t>
  </si>
  <si>
    <t>UG26</t>
  </si>
  <si>
    <t>Install new pole on existing foundation Model 300s</t>
  </si>
  <si>
    <t>UG27</t>
  </si>
  <si>
    <t>Remove existing pole and foundation and install new pole and foundation model 100s</t>
  </si>
  <si>
    <t>Remove haul existing foundation, install concrete foundation, wired to nearest handhole, soft restoration, pole mounted on foundation, pole and arm wired, light fixture installed, photocell or shorting cap, pole tagged, underground wired.</t>
  </si>
  <si>
    <t>UG28</t>
  </si>
  <si>
    <t>Remove existing pole and foundation and install new pole and foundation model 300s</t>
  </si>
  <si>
    <t>Remove haul existing foundation, install concrete foundation, wired to nearest handhole, soft restoration, pole mounted on foundation, pole and arm wired, light fixture post top/tear drop installed, photocell or shorting cap, pole tagged, skirt installed, underground wired.</t>
  </si>
  <si>
    <t>UG29</t>
  </si>
  <si>
    <t>Install direct bury concrete pole 10'-24' with arm Model 200s</t>
  </si>
  <si>
    <t>Model 201, 202, 203, 204, 207, 209</t>
  </si>
  <si>
    <t>Dig hole and install concrete pole wired to nearest handhole, pole wired, pole tagged, and fixture installed.</t>
  </si>
  <si>
    <t>UG30</t>
  </si>
  <si>
    <t>Install direct bury concrete pole 25'-30' with arm model 200s</t>
  </si>
  <si>
    <t>Model 205, 206, 208</t>
  </si>
  <si>
    <t>UG31</t>
  </si>
  <si>
    <t>Remove and install arm model 100s</t>
  </si>
  <si>
    <t>Remove damaged arm and install new arm, fixture, wired arm and photocell or shorting cap.</t>
  </si>
  <si>
    <t>UG32</t>
  </si>
  <si>
    <t>Remove and install arm model 200 and 300s</t>
  </si>
  <si>
    <t>UG33</t>
  </si>
  <si>
    <t>Remove, haul, and dispose of streetlight and foundation</t>
  </si>
  <si>
    <t>Remove underground pole and foundation; perform soft restoration.</t>
  </si>
  <si>
    <t>UG34</t>
  </si>
  <si>
    <t>Install concrete foundation</t>
  </si>
  <si>
    <t>Install concrete foundation, wired to nearest handhole, and soft restoration.</t>
  </si>
  <si>
    <t>Fixtures and Optics</t>
  </si>
  <si>
    <t>UG35</t>
  </si>
  <si>
    <t>Replace Cobra head UG wired</t>
  </si>
  <si>
    <t>100 thru 112</t>
  </si>
  <si>
    <t>Replace cobra head, wire and install photocell or shorting cap underground wired.</t>
  </si>
  <si>
    <t>UG36</t>
  </si>
  <si>
    <t>Replace post top UG wired</t>
  </si>
  <si>
    <t>201, 202, 203, 204, 206, 209, 309, 310, 311, 312, 313</t>
  </si>
  <si>
    <t>Replace post top, wired, and install photocell or shorting cap underground wired.</t>
  </si>
  <si>
    <t>UG37</t>
  </si>
  <si>
    <t>Replace tear drop UG wired</t>
  </si>
  <si>
    <t>300, 301, 302, 303, 304, 305, 306, 307, 315, 317, 318, 207, 208, 205</t>
  </si>
  <si>
    <t>Replace tear drop, wired, and install photocell or shorting cap underground wired.</t>
  </si>
  <si>
    <t>UG38</t>
  </si>
  <si>
    <t>Retrofit tear drop</t>
  </si>
  <si>
    <t>Remove existing LED kit and install new retrofit LED kit.</t>
  </si>
  <si>
    <t>UG39</t>
  </si>
  <si>
    <t>Replace lens or globe</t>
  </si>
  <si>
    <t>For tear drops and post tops.</t>
  </si>
  <si>
    <t>UG40</t>
  </si>
  <si>
    <t>House shield installation – UG luminaire</t>
  </si>
  <si>
    <t>Post top, tear drop and cobra head.</t>
  </si>
  <si>
    <t>UG41</t>
  </si>
  <si>
    <t>Remove and replace right angle tear drop hanger</t>
  </si>
  <si>
    <t>205, 302, 303, 304</t>
  </si>
  <si>
    <t>Tear drop hanger installed on a mast arm.</t>
  </si>
  <si>
    <t>UG42</t>
  </si>
  <si>
    <t>Install Wallpack</t>
  </si>
  <si>
    <t>Installing one wallpack on concrete wall.</t>
  </si>
  <si>
    <t>Field Service and Restoration</t>
  </si>
  <si>
    <t>UG43</t>
  </si>
  <si>
    <t>OK on arrival</t>
  </si>
  <si>
    <t>UG44</t>
  </si>
  <si>
    <t>Clean and tag post</t>
  </si>
  <si>
    <t>UG45</t>
  </si>
  <si>
    <t>Painting pole 10-17'</t>
  </si>
  <si>
    <t>Sand, prime and repaint pole.</t>
  </si>
  <si>
    <t>UG46</t>
  </si>
  <si>
    <t>Painting pole 18'-30'</t>
  </si>
  <si>
    <t>UG47</t>
  </si>
  <si>
    <t>Saw cutting concrete</t>
  </si>
  <si>
    <t>UG48</t>
  </si>
  <si>
    <t>Remove and replace concrete</t>
  </si>
  <si>
    <t>SF</t>
  </si>
  <si>
    <t>UG49</t>
  </si>
  <si>
    <t>Install pipe on walls for Wallpacks</t>
  </si>
  <si>
    <t>Install metal conduit on concrete walls, wired and connected to wallpack, under viaducts.</t>
  </si>
  <si>
    <t>UG-LED1</t>
  </si>
  <si>
    <t>LED driver replacement – underground / decorative</t>
  </si>
  <si>
    <t>Replace failed LED driver in a post-top, teardrop, or decorative luminaire; test and restore to service.</t>
  </si>
  <si>
    <t>UG-LED2</t>
  </si>
  <si>
    <t>Teardrop LED light engine / module replacement</t>
  </si>
  <si>
    <t>Replace the LED light engine or module in a teardrop luminaire.</t>
  </si>
  <si>
    <t>UG-PB1</t>
  </si>
  <si>
    <t>Pull box / T-box inspection, cleaning, and cover replacement</t>
  </si>
  <si>
    <t>Inspect and clean pull box or T-box, and replace the cover.</t>
  </si>
  <si>
    <t>EVALUATED SUBTOTAL — PARTITION I UNIT PRICING</t>
  </si>
  <si>
    <t>CONTINGENT UNITS — PRICED BUT EXCLUDED FROM THE EVALUATED SUBTOTAL</t>
  </si>
  <si>
    <t>OH-NLC1</t>
  </si>
  <si>
    <t>NLC node – install / replace / program (overhead)</t>
  </si>
  <si>
    <t>—</t>
  </si>
  <si>
    <t>Install, replace, and commission a networked lighting control node; program and verify communication.</t>
  </si>
  <si>
    <t>OH-NLC2</t>
  </si>
  <si>
    <t>NLC dimming profile adjustment (overhead)</t>
  </si>
  <si>
    <t>Apply or revise a dimming profile, remotely or on site, and verify.</t>
  </si>
  <si>
    <t>UG-NLC1</t>
  </si>
  <si>
    <t>NLC node – install / replace / program (underground)</t>
  </si>
  <si>
    <t>UG-NLC2</t>
  </si>
  <si>
    <t>NLC dimming profile adjustment (underground)</t>
  </si>
  <si>
    <t>PARTITION I — LABOR RATES (TIME AND EQUIPMENT WORK)</t>
  </si>
  <si>
    <t>Rates shall comply with Michigan Prevailing Wage, Act 10 of 2023, for Wayne County trade classifications. Rates are fully burdened and include fringe benefits, insurance, taxes, overhead, and profit. Applies only to authorized time-and-equipment work; unit-priced work bills at the unit price.</t>
  </si>
  <si>
    <t>Classification</t>
  </si>
  <si>
    <t>Straight Time</t>
  </si>
  <si>
    <t>Overtime</t>
  </si>
  <si>
    <t>Double Time</t>
  </si>
  <si>
    <t>General Foreman – Lineman</t>
  </si>
  <si>
    <t>HR</t>
  </si>
  <si>
    <t>Foreman – Lineman</t>
  </si>
  <si>
    <t>Journeyman Lineman</t>
  </si>
  <si>
    <t>Apprentice Lineman (4th Year)</t>
  </si>
  <si>
    <t>Apprentice Lineman (3rd Year)</t>
  </si>
  <si>
    <t>Apprentice Lineman (2nd Year)</t>
  </si>
  <si>
    <t>Apprentice Lineman (1st Year)</t>
  </si>
  <si>
    <t>General Foreman – Electrician</t>
  </si>
  <si>
    <t>Foreman – Electrician</t>
  </si>
  <si>
    <t>Journeyman Electrician</t>
  </si>
  <si>
    <t>Apprentice Electrician</t>
  </si>
  <si>
    <t>Equipment Operator – Heavy</t>
  </si>
  <si>
    <t>Equipment Operator – Light</t>
  </si>
  <si>
    <t>Laborer – General</t>
  </si>
  <si>
    <t>Traffic Control Technician</t>
  </si>
  <si>
    <t>Flagger</t>
  </si>
  <si>
    <t>PARTITION I — EQUIPMENT RATES (TIME AND EQUIPMENT WORK)</t>
  </si>
  <si>
    <t>Rates cover equipment on authorized time-and-equipment work and include fuel, maintenance, and insurance. Operator labor bills separately at the Labor Rates tab. Complete every tier the equipment is offered at; PLA applies the tier producing the lowest total cost. Trip charges are bid units OH18 and UG43, not equipment.</t>
  </si>
  <si>
    <t>Equipment Description</t>
  </si>
  <si>
    <t>Hourly Rate</t>
  </si>
  <si>
    <t>Daily Rate</t>
  </si>
  <si>
    <t>Weekly Rate</t>
  </si>
  <si>
    <t>Monthly Rate</t>
  </si>
  <si>
    <t>Aerial Lift Truck – 26 to 40 ft (bucket truck)</t>
  </si>
  <si>
    <t>EACH</t>
  </si>
  <si>
    <t>Aerial Lift Truck – 41 to 60 ft (bucket truck)</t>
  </si>
  <si>
    <t>Aerial Lift Truck – 61 ft and above</t>
  </si>
  <si>
    <t>Digger Derrick Truck</t>
  </si>
  <si>
    <t>Pickup Truck (crew / service)</t>
  </si>
  <si>
    <t>Dump Truck (single axle)</t>
  </si>
  <si>
    <t>Dump Truck (tandem axle)</t>
  </si>
  <si>
    <t>Flatbed / Material Hauling Truck</t>
  </si>
  <si>
    <t>Pole Trailer</t>
  </si>
  <si>
    <t>Traffic Control Vehicle (message or arrow board)</t>
  </si>
  <si>
    <t>Cable Reel Trailer</t>
  </si>
  <si>
    <t>Portable Generator (35 kW and above)</t>
  </si>
  <si>
    <t>Vacuum Excavator / Hydrovac</t>
  </si>
  <si>
    <t>Mini Excavator</t>
  </si>
  <si>
    <t>Backhoe</t>
  </si>
  <si>
    <t>Compactor / Plate Tamper</t>
  </si>
  <si>
    <t>Concrete Saw (walk-behind)</t>
  </si>
  <si>
    <t>Trencher</t>
  </si>
  <si>
    <t>PARTITION I — COST-PLUS MARKUPS</t>
  </si>
  <si>
    <t>Applies to Partition I time-and-material work only. Enter the markup percentage the Respondent proposes for each category.</t>
  </si>
  <si>
    <t>COST-PLUS MARKUPS — applies only to authorized time-and-material work, never to unit-priced work</t>
  </si>
  <si>
    <t>Cost Category</t>
  </si>
  <si>
    <t>Markup %</t>
  </si>
  <si>
    <t>Basis and Conditions</t>
  </si>
  <si>
    <t>Subcontractor labor</t>
  </si>
  <si>
    <t>%</t>
  </si>
  <si>
    <t>Applied to documented subcontractor invoice cost. Subcontracting requires prior written PLA approval.</t>
  </si>
  <si>
    <t>Materials supplied by Contractor</t>
  </si>
  <si>
    <t>Applied to documented invoice cost. PLA-Furnished Material carries no markup.</t>
  </si>
  <si>
    <t>Equipment rented for the work</t>
  </si>
  <si>
    <t>Applied to documented rental invoice cost. Contractor-owned equipment bills at the Equipment Rates tab with no markup.</t>
  </si>
  <si>
    <t>Other direct costs</t>
  </si>
  <si>
    <t>Permits, specialized testing, and similar. Prior approval and supporting receipts required.</t>
  </si>
  <si>
    <t>Third-party disposal or recycling facility fees</t>
  </si>
  <si>
    <t>Pass-through at cost. No markup permitted. Prior approval and facility receipt required.</t>
  </si>
  <si>
    <t>PARTITION II — ROADWAY TREE TRIMMING</t>
  </si>
  <si>
    <t>Priced only by Respondents bidding Partition II. Neither trimming type includes tree or stump removal. No minimum volume is guaranteed.</t>
  </si>
  <si>
    <t>TT-1</t>
  </si>
  <si>
    <t>Tree trimming – streetlight location, 5 to 10 ft radius</t>
  </si>
  <si>
    <t>Targeted clearance of branches contacting or obstructing a single streetlight asset, including debris removal and site cleanup.</t>
  </si>
  <si>
    <t>TT-2</t>
  </si>
  <si>
    <t>Tree trimming – line clearance, per span (average 150 ft)</t>
  </si>
  <si>
    <t>SPAN</t>
  </si>
  <si>
    <t>Clearance of branches contacting or encroaching on a secondary conductor span, including debris removal and site cleanup.</t>
  </si>
  <si>
    <t>TT-3</t>
  </si>
  <si>
    <t>Block pruning – full block frontage</t>
  </si>
  <si>
    <t>BLOCK</t>
  </si>
  <si>
    <t>Area pruning across a full block frontage to restore block-level light distribution, including debris removal and site cleanup.</t>
  </si>
  <si>
    <t>TT-4</t>
  </si>
  <si>
    <t>Full-time tree trimming crew day</t>
  </si>
  <si>
    <t>CREW-DAY</t>
  </si>
  <si>
    <t>One crew for one standard working day, including equipment, chipper, and debris disposal. Used when PLA directs sustained area clearance.</t>
  </si>
  <si>
    <t>Applied to documented subcontractor invoice cost. Prior written PLA approval required.</t>
  </si>
  <si>
    <t>Permits and similar. Prior approval and receipts required.</t>
  </si>
  <si>
    <t>Third-party debris disposal facility fees</t>
  </si>
  <si>
    <t>Pass-through at cost. No markup permitted. Facility receipt required.</t>
  </si>
  <si>
    <t>PARTITION III — MATERIALS HANDLING SERVICES</t>
  </si>
  <si>
    <t>Priced only by Respondents bidding Partition III. Covers receiving, stewardship, and deployment of PLA-Furnished Material. Title to PLA-Furnished Material remains with PLA at all times. No minimum volume is guaranteed.</t>
  </si>
  <si>
    <t>MH-1</t>
  </si>
  <si>
    <t>Material receiving and entry into PLA systems</t>
  </si>
  <si>
    <t>PER DELIVERY</t>
  </si>
  <si>
    <t>Receive a supplier delivery, verify against the packing list, record condition, and enter the receipt into the Asset Management System.</t>
  </si>
  <si>
    <t>MH-2</t>
  </si>
  <si>
    <t>Inventory tracking and cycle counting</t>
  </si>
  <si>
    <t>PER MONTH</t>
  </si>
  <si>
    <t>Maintain running counts of PLA-Furnished Material held, reconcile to PLA records, and report discrepancies.</t>
  </si>
  <si>
    <t>MH-3</t>
  </si>
  <si>
    <t>Secure yard storage – PLA-Furnished Material</t>
  </si>
  <si>
    <t>PER SQ FT / MONTH</t>
  </si>
  <si>
    <t>Covered or secured yard space, segregated from Contractor and third-party material and identified as PLA property.</t>
  </si>
  <si>
    <t>MH-4</t>
  </si>
  <si>
    <t>Material deployment to crews or work sites</t>
  </si>
  <si>
    <t>PER TRIP</t>
  </si>
  <si>
    <t>Pick, stage, and deliver material to a crew or work site, and record consumption against the work order.</t>
  </si>
  <si>
    <t>MH-5</t>
  </si>
  <si>
    <t>Warranty administration and claim processing</t>
  </si>
  <si>
    <t>Identify defective material, process the manufacturer claim, and track it to resolution on PLA’s behalf.</t>
  </si>
  <si>
    <t>PH-1</t>
  </si>
  <si>
    <t>Pole handling crew – two people and truck</t>
  </si>
  <si>
    <t>CREW-HR</t>
  </si>
  <si>
    <t>Pick up, load, secure, transport, deliver, unload, or remove poles, arms, fixtures, and related material as directed by work order.</t>
  </si>
  <si>
    <t>MH-6</t>
  </si>
  <si>
    <t>Work-site material disposal and disposition</t>
  </si>
  <si>
    <t>PER LOAD</t>
  </si>
  <si>
    <t>Lawful removal and disposition of recovered material, with weight tickets, manifests, and receipts recorded in the Asset Management System.</t>
  </si>
  <si>
    <t>Materials purchased on PLA’s behalf</t>
  </si>
  <si>
    <t>Prior approval and supporting receipts required.</t>
  </si>
  <si>
    <t>PARTITION IV — PROFESSIONAL ENGINEERING SERVICES</t>
  </si>
  <si>
    <t>Priced only by Respondents bidding Partition IV. Hourly rates are fully burdened and inclusive of overhead, profit, and routine expenses. Services are ordered by written task assignment with a stated not-to-exceed amount. No minimum volume is guaranteed.</t>
  </si>
  <si>
    <t>Notes</t>
  </si>
  <si>
    <t>Principal / Project Principal</t>
  </si>
  <si>
    <t>Senior Professional Engineer (PE)</t>
  </si>
  <si>
    <t>Professional Engineer (PE)</t>
  </si>
  <si>
    <t>Structural Engineer (PE)</t>
  </si>
  <si>
    <t>Engineer-in-Training / Staff Engineer</t>
  </si>
  <si>
    <t>Senior Lighting Designer / Photometric Specialist</t>
  </si>
  <si>
    <t>Lighting Designer</t>
  </si>
  <si>
    <t>Electrical Designer</t>
  </si>
  <si>
    <t>CAD / BIM Technician</t>
  </si>
  <si>
    <t>GIS Analyst</t>
  </si>
  <si>
    <t>Field Technician / Construction Observer</t>
  </si>
  <si>
    <t>Survey Crew – two person, with equipment</t>
  </si>
  <si>
    <t>Survey Crew – three person, with equipment</t>
  </si>
  <si>
    <t>Project Manager</t>
  </si>
  <si>
    <t>Administrative / Clerical</t>
  </si>
  <si>
    <t>Subconsultant services — geotechnical, arborist, specialty testing</t>
  </si>
  <si>
    <t>Pass-through at documented cost plus the stated markup. Prior PLA approval required.</t>
  </si>
  <si>
    <t>Reimbursable expenses</t>
  </si>
  <si>
    <t>Permit fees and specialized reproduction at cost. Routine mileage within Wayne County, general overhead, and software licensing are not reimbursable.</t>
  </si>
  <si>
    <t>Annual rate escalation (renewal terms only)</t>
  </si>
  <si>
    <t>Rates firm for the initial three-year term. State any escalation applying to renewal terms.</t>
  </si>
  <si>
    <t>Expedited or after-hours multiplier</t>
  </si>
  <si>
    <t>State the multiplier, if any, for engineering support outside normal business hours.</t>
  </si>
  <si>
    <t>PARTITION V — TRAFFIC CONTROL AND PROPOSED SERVICES</t>
  </si>
  <si>
    <t>Priced only by Respondents bidding Partition V. This partition covers two things: extended traffic control that PLA directs beyond what a Partition I bid unit contemplates, and services the Respondent proposes that this RFP does not scope. Proposed services are described in Section 3.2.5 of the RFP and, if PLA ever elects to order one, are delivered by written task assignment at the rates bid below. No minimum volume is guaranteed.</t>
  </si>
  <si>
    <t>HOW WORK IS ORDERED AND BOUNDED</t>
  </si>
  <si>
    <t>Written task assignment</t>
  </si>
  <si>
    <t>No work may begin until PLA issues a written task assignment stating the scope, schedule, applicable rates, and a not-to-exceed amount. Work performed without a task assignment is not compensable.</t>
  </si>
  <si>
    <t>Relatedness</t>
  </si>
  <si>
    <t>Work under this partition is limited to services related to street lighting operations, maintenance, and supporting infrastructure. This partition does not create a general services contract.</t>
  </si>
  <si>
    <t>No overlap with other partitions</t>
  </si>
  <si>
    <t>This partition does not cover work priced by a bid unit in Partitions I through IV. Where a bid unit exists for the work, that unit governs and this partition does not apply.</t>
  </si>
  <si>
    <t>Annual not-to-exceed cap</t>
  </si>
  <si>
    <t>Total spend under this partition shall not exceed the annual cap stated in the Agreement without a written amendment. [PLA to insert the cap before issuance.]</t>
  </si>
  <si>
    <t>PART 1 — EXTENDED TRAFFIC CONTROL (UNIT PRICED)</t>
  </si>
  <si>
    <t>Routine work-zone protection required to perform a Partition I bid unit is included in that unit price and is not paid here. These units apply only where PLA directs traffic control beyond what the bid unit contemplates, and they apply to work performed under any partition, whether by this Contractor or another awardee.</t>
  </si>
  <si>
    <t>TC-1</t>
  </si>
  <si>
    <t>Traffic control setup – local or residential street</t>
  </si>
  <si>
    <t>PER SETUP</t>
  </si>
  <si>
    <t>MMUTCD-conforming setup, maintenance, and removal of temporary traffic control devices on a local street, where PLA directs traffic control beyond that included in the bid unit.</t>
  </si>
  <si>
    <t>TC-2</t>
  </si>
  <si>
    <t>Traffic control setup – arterial or major thoroughfare</t>
  </si>
  <si>
    <t>MMUTCD-conforming setup on an arterial, including advance warning, tapers, and channelizing devices.</t>
  </si>
  <si>
    <t>TC-3</t>
  </si>
  <si>
    <t>Lane or sidewalk closure, including pedestrian accommodation</t>
  </si>
  <si>
    <t>PER DAY</t>
  </si>
  <si>
    <t>Closure with compliant pedestrian routing, one location for one day, beyond the duration contemplated by the bid unit.</t>
  </si>
  <si>
    <t>TC-4</t>
  </si>
  <si>
    <t>Maintenance of traffic (MOT) plan preparation</t>
  </si>
  <si>
    <t>Prepare a maintenance of traffic plan for PLA review. PLA obtains the permit from the applicable jurisdiction; permit acquisition is not part of this unit.</t>
  </si>
  <si>
    <t>PART 2 — RATES FOR PROPOSED AND PLA-DIRECTED SERVICES</t>
  </si>
  <si>
    <t>These rates price any service PLA orders under this partition that no unit above covers, including any service the Respondent proposes under Section 3.2.5 of the RFP. Rates are firm; individual task assignments are not separately negotiated.</t>
  </si>
  <si>
    <t>Labor rates — fully burdened, Michigan Prevailing Wage (Act 10 of 2023) where applicable</t>
  </si>
  <si>
    <t>Supervisor / Foreman</t>
  </si>
  <si>
    <t>Skilled Tradesperson (specify trade)</t>
  </si>
  <si>
    <t>Equipment Operator</t>
  </si>
  <si>
    <t>General Laborer</t>
  </si>
  <si>
    <t>Certified Flagger</t>
  </si>
  <si>
    <t>Other classification (specify)</t>
  </si>
  <si>
    <t>Equipment rates — operated equipment; operator labor bills at the rates above</t>
  </si>
  <si>
    <t>Hourly</t>
  </si>
  <si>
    <t>Daily</t>
  </si>
  <si>
    <t>Weekly</t>
  </si>
  <si>
    <t>Monthly</t>
  </si>
  <si>
    <t>Aerial Lift Truck (bucket truck)</t>
  </si>
  <si>
    <t>Dump Truck</t>
  </si>
  <si>
    <t>Mini Excavator or Backhoe</t>
  </si>
  <si>
    <t>Portable Generator</t>
  </si>
  <si>
    <t>Other equipment (specify)</t>
  </si>
  <si>
    <t>Cost-plus markups — applies to task-assignment work under this partition only</t>
  </si>
  <si>
    <t>Applied to documented rental invoice cost. Contractor-owned equipment bills at the rates above with no markup.</t>
  </si>
  <si>
    <t>PART 3 — PROPOSED SERVICES (OPTIONAL)</t>
  </si>
  <si>
    <t>List any service the Respondent could provide that this RFP does not scope — something PLA may need but has not yet identified. Describe each one in Section 3.2.5 of the RFP and use this table to tie it to the rates above. Indicative pricing only: these entries are not binding on either party and are excluded from any evaluated total.</t>
  </si>
  <si>
    <t>Proposed Service</t>
  </si>
  <si>
    <t>Indicative Rate</t>
  </si>
  <si>
    <t>Classifications and Equipment Used</t>
  </si>
  <si>
    <t>PLA is under no obligation to procure any service listed here, and listing a service creates no right to provide it. See Section 3.2.5 for how PLA may use a proposed concept.</t>
  </si>
  <si>
    <t>PREVAILING WAGE COMPLIANCE CERTIFICATION</t>
  </si>
  <si>
    <t>Michigan Act 10 of 2023. Complete, sign, and return with the Proposal.</t>
  </si>
  <si>
    <t>The undersigned authorized representative of the Respondent certifies that:</t>
  </si>
  <si>
    <t>1. Respondent is registered with the Michigan Department of Labor and Economic Opportunity, or shall register before commencing work.</t>
  </si>
  <si>
    <t>2. Respondent and all subcontractors performing on-site labor shall pay not less than the prevailing wage and fringe benefit rates established for Wayne County trade classifications.</t>
  </si>
  <si>
    <t>3. Respondent shall post prevailing wage and fringe benefit rates conspicuously at all job sites.</t>
  </si>
  <si>
    <t>4. Respondent shall submit certified payroll records with each pay application and retain them for not less than three years.</t>
  </si>
  <si>
    <t>5. Respondent shall ensure all subcontracts include prevailing wage compliance obligations.</t>
  </si>
  <si>
    <t>6. Respondent acknowledges that non-compliance may result in suspension, termination, back-pay liability, and debarment.</t>
  </si>
  <si>
    <t>7. Respondent acknowledges that PLA may audit payroll records at any time during the term and for three years afterward.</t>
  </si>
  <si>
    <t>By signing below, the authorized representative confirms the above and certifies authority to bind the Respondent.</t>
  </si>
  <si>
    <t>__________________________________________________________________________</t>
  </si>
  <si>
    <t>Authorized Signature</t>
  </si>
  <si>
    <t>Printed Name and Title</t>
  </si>
  <si>
    <t>Date</t>
  </si>
  <si>
    <t>Company Name</t>
  </si>
  <si>
    <t>Michigan Electrical Contractor License Number</t>
  </si>
  <si>
    <t>Michigan LEO Prevailing Wage Registration Number</t>
  </si>
  <si>
    <t>CORRECTIONS APPLIED AND ITEMS REQUIRING PLA DECISION</t>
  </si>
  <si>
    <t>Status</t>
  </si>
  <si>
    <t>Location</t>
  </si>
  <si>
    <t>Detail</t>
  </si>
  <si>
    <t>DECIDE</t>
  </si>
  <si>
    <t>1a. Partition I Units</t>
  </si>
  <si>
    <t>Estimated Annual Quantity is blank throughout. Without it there is no evaluated total and proposals cannot be compared on a common basis — a bidder can underprice high-volume units, inflate rare ones, and still show the lowest sheet. Populate from work order history before issuance.</t>
  </si>
  <si>
    <t>Instructions</t>
  </si>
  <si>
    <t>Salvage credit percentage is not set. It is now stated as a PLA contract rule rather than a bid item, so Respondents are told not to assume salvage value. Insert the percentage before issuance.</t>
  </si>
  <si>
    <t>RFP §3.1 states PLA does not currently deploy networked lighting controls. Four NLC units are priced as contingent and excluded from the evaluated subtotal. Confirm this treatment or align the RFP.</t>
  </si>
  <si>
    <t>Unit Crosswalk</t>
  </si>
  <si>
    <t>Confirm the contractor catalog numbering governs. If historical pricing data is keyed to the framework numbering instead, the crosswalk direction reverses.</t>
  </si>
  <si>
    <t>UG43 "OK on arrival" and OH18 "Trip charge / OK on arrival" overlap. Confirm whether these are distinct units.</t>
  </si>
  <si>
    <t>Header</t>
  </si>
  <si>
    <t>Attachment revision number omitted pending alignment with the RFP, now at Revision 6. Sources read "Rev. 3 (July 2026)."</t>
  </si>
  <si>
    <t>"event plunderground wired" in the source appeared to be a merge error and was rendered "underground wired" across six units. Confirm the intended wording.</t>
  </si>
  <si>
    <t>FIXED</t>
  </si>
  <si>
    <t>Structure</t>
  </si>
  <si>
    <t>Partition V re-scoped to extended traffic control plus contractor-proposed services. It previously bundled a field trade with a call-center function and had no natural bidder for both. Call intake was removed from the RFP entirely; traffic control moved here from Partition I.</t>
  </si>
  <si>
    <t>1a / Instructions</t>
  </si>
  <si>
    <t>Resolved a double-count: traffic control was listed as included in every unit price and also priced separately under Partition V. Routine work-zone protection now sits in the unit price; Section C TC units cover only PLA-directed extended traffic control.</t>
  </si>
  <si>
    <t>Withdrawn scope</t>
  </si>
  <si>
    <t>Service request call intake was removed from the RFP by decision at the 31 July meeting. It is not part of any partition. If PLA reinstates it later it needs its own scope document stating coverage hours, annual request volume, channels, logging timeframes, and service levels.</t>
  </si>
  <si>
    <t>Overhead and underground merged onto a single Partition I tab. Both are Partition I and cannot be awarded separately, so one tab yields one evaluated subtotal and one autofilter.</t>
  </si>
  <si>
    <t>Markups moved onto each partition tab. The shared Markups tab implied a single awardee, which contradicts the RFP allowance for multi-partition award. Each partition tab is now a self-contained exhibit.</t>
  </si>
  <si>
    <t>Salvage removed from the markup tables. It is a term about ownership of recovered material, not a markup on cost, and Respondents proposing different splits would make bids non-comparable.</t>
  </si>
  <si>
    <t>Contingent NLC units placed below the evaluated subtotal in their own block, so the subtotal is a single contiguous SUM that cannot pick them up.</t>
  </si>
  <si>
    <t>Unit numbering</t>
  </si>
  <si>
    <t>Colliding unit IDs between the two source workbooks reconciled to the contractor catalog, with a crosswalk tab.</t>
  </si>
  <si>
    <t>2. Partition II Tree</t>
  </si>
  <si>
    <t>TT-1 was defined as "10-ft radius" on one source tab and "5 to 10-ft radius" on another. Resolved to the Partition II wording. Orphan "COST PER FULL-TIME CREW DAY" label converted to unit TT-4.</t>
  </si>
  <si>
    <t>3. Partition III Materials</t>
  </si>
  <si>
    <t>Six bare placeholder words replaced with seven defined, priceable units.</t>
  </si>
  <si>
    <t>1c. Partition I Equipment</t>
  </si>
  <si>
    <t>"pole trailer??", "trip charges?", and "which rate" resolved. Pole Trailer added; rate-tier rule stated; trip charges confirmed as bid units, not equipment.</t>
  </si>
  <si>
    <t>Duplicates</t>
  </si>
  <si>
    <t>TT-1, TT-2, and PH-1 appeared on the Overhead tab and again on their own partition tabs. Optional units now appear only on the partition that can be awarded them.</t>
  </si>
  <si>
    <t>Throughout</t>
  </si>
  <si>
    <t>Replaced "PSD Citywide" with "the Asset Management System" to match RFP Revision 6, and removed the "include narrative OF TEXT" placeholder.</t>
  </si>
  <si>
    <t>Corrected spelling: existing, foundation, overhead, conduit, condition, transferring, asset, maintenance, smart grid. Unit number UH20 corrected to UG20.</t>
  </si>
  <si>
    <t>Markups</t>
  </si>
  <si>
    <t>Markup caps removed. Respondents propose their own markup percentages; PLA evaluates them against the other proposals received. The conditions attached to each category remain in force.</t>
  </si>
  <si>
    <t>5. Partition V On-Call</t>
  </si>
  <si>
    <t>Partition V reinstated as an on-call partition defined by ordering mechanism rather than by a fixed service list, matching RFP Revision 9. Priced on labor and equipment rates with capped markups so undefined work bills against rates already bid, with no per-task negotiation.</t>
  </si>
  <si>
    <t>Annual not-to-exceed cap is not set. Without a stated cap the partition is an unbounded award, which is the principal audit and protest exposure in an on-call scope. Insert the cap before issuance.</t>
  </si>
  <si>
    <t>The salvage credit placeholder line was removed from this workbook. Confirm whether the salvage percentage has been decided; if not, the reminder should be restored so it is not lost.</t>
  </si>
  <si>
    <t>Workbook</t>
  </si>
  <si>
    <t>The Unit Crosswalk tab was removed. It documented 29 unit numbers that mean different work in the two earlier versions of Attachment C that circulated under the same filename. Without it, anyone holding the older version has no way to reconcile.</t>
  </si>
  <si>
    <t>Markup percentages are now open for Respondents to propose. Decide internally what range PLA considers acceptable before proposals are evaluated, so the review is consistent across bidders.</t>
  </si>
  <si>
    <t>5. Partition V</t>
  </si>
  <si>
    <t>Partition V re-scoped to extended traffic control plus contractor-proposed services. The four TC units moved out of Partition I; the Partition I evaluated subtotal and autofilter were rebuilt so the total covers Partition I work only.</t>
  </si>
  <si>
    <t>Annual not-to-exceed cap is still unset. It is the boundary that keeps this partition from being an open-ended award. Insert before issuance.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</si>
</sst>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0" x14ac:knownFonts="1">
    <font>
      <sz val="11"/>
      <color theme="1"/>
      <name val="Aptos"/>
      <family val="2"/>
      <scheme val="minor"/>
    </font>
    <font>
      <b/>
      <sz val="14"/>
      <color rgb="FFFFFFFF"/>
      <name val="Aptos"/>
    </font>
    <font>
      <sz val="11"/>
      <color theme="1"/>
      <name val="Aptos"/>
    </font>
    <font>
      <i/>
      <sz val="9.5"/>
      <color rgb="FF444444"/>
      <name val="Aptos"/>
    </font>
    <font>
      <b/>
      <sz val="11"/>
      <color rgb="FF1F3864"/>
      <name val="Aptos"/>
    </font>
    <font>
      <sz val="10"/>
      <name val="Aptos"/>
    </font>
    <font>
      <i/>
      <sz val="10"/>
      <color rgb="FF9C2A2A"/>
      <name val="Aptos"/>
    </font>
    <font>
      <b/>
      <sz val="9.5"/>
      <color rgb="FFFFFFFF"/>
      <name val="Aptos"/>
    </font>
    <font>
      <b/>
      <sz val="10"/>
      <color rgb="FF0000FF"/>
      <name val="Aptos"/>
    </font>
    <font>
      <b/>
      <sz val="10.5"/>
      <color rgb="FFFFFFFF"/>
      <name val="Aptos"/>
    </font>
    <font>
      <b/>
      <sz val="10"/>
      <name val="Aptos"/>
    </font>
    <font>
      <sz val="9.5"/>
      <name val="Aptos"/>
    </font>
    <font>
      <i/>
      <sz val="9"/>
      <color rgb="FF555555"/>
      <name val="Aptos"/>
    </font>
    <font>
      <b/>
      <sz val="14"/>
      <color rgb="FFFFFFFF"/>
      <name val="Aptos"/>
    </font>
    <font>
      <i/>
      <sz val="9.5"/>
      <color rgb="FF444444"/>
      <name val="Aptos"/>
    </font>
    <font>
      <b/>
      <sz val="10.5"/>
      <color rgb="FFFFFFFF"/>
      <name val="Aptos"/>
    </font>
    <font>
      <sz val="9.5"/>
      <color rgb="FF000000"/>
      <name val="Aptos"/>
    </font>
    <font>
      <i/>
      <sz val="9.5"/>
      <color rgb="FF9C2A2A"/>
      <name val="Aptos"/>
    </font>
    <font>
      <b/>
      <sz val="9.5"/>
      <color rgb="FFFFFFFF"/>
      <name val="Aptos"/>
    </font>
    <font>
      <b/>
      <sz val="10"/>
      <color rgb="FF0000FF"/>
      <name val="Aptos"/>
    </font>
    <font>
      <i/>
      <sz val="10"/>
      <name val="Aptos"/>
    </font>
    <font>
      <b/>
      <sz val="9.5"/>
      <color rgb="FF9C2A2A"/>
      <name val="Aptos"/>
    </font>
    <font>
      <sz val="9.5"/>
      <color rgb="FF000000"/>
      <name val="Aptos"/>
    </font>
    <font>
      <b/>
      <sz val="9.5"/>
      <color rgb="FF000000"/>
      <name val="Aptos"/>
    </font>
    <font>
      <b/>
      <sz val="9.5"/>
      <color rgb="FF000000"/>
      <name val="Aptos"/>
    </font>
    <font>
      <b/>
      <sz val="9.5"/>
      <color rgb="FF9C2A2A"/>
      <name val="Aptos"/>
    </font>
    <font>
      <b/>
      <sz val="10"/>
      <color rgb="FF1F3864"/>
      <name val="Aptos"/>
    </font>
    <font>
      <sz val="10"/>
      <color rgb="FF555555"/>
      <name val="Aptos"/>
    </font>
    <font>
      <b/>
      <sz val="11"/>
      <color rgb="FFFFFFFF"/>
      <name val="Aptos"/>
    </font>
    <font>
      <b/>
      <sz val="12"/>
      <color rgb="FFFFFFFF"/>
      <name val="Aptos"/>
    </font>
  </fonts>
  <fills count="13">
    <fill>
      <patternFill patternType="none"/>
    </fill>
    <fill>
      <patternFill patternType="gray125"/>
    </fill>
    <fill>
      <patternFill patternType="solid">
        <fgColor rgb="FF1F3864"/>
      </patternFill>
    </fill>
    <fill>
      <patternFill patternType="solid">
        <fgColor rgb="FF2E4E7E"/>
      </patternFill>
    </fill>
    <fill>
      <patternFill patternType="solid">
        <fgColor rgb="FFFFFDE7"/>
      </patternFill>
    </fill>
    <fill>
      <patternFill patternType="solid">
        <fgColor rgb="FFF2F5FA"/>
      </patternFill>
    </fill>
    <fill>
      <patternFill patternType="solid">
        <fgColor rgb="FF1F3864"/>
      </patternFill>
    </fill>
    <fill>
      <patternFill patternType="solid">
        <fgColor rgb="FF2E4E7E"/>
      </patternFill>
    </fill>
    <fill>
      <patternFill patternType="solid">
        <fgColor rgb="FFFFFDE7"/>
      </patternFill>
    </fill>
    <fill>
      <patternFill patternType="solid">
        <fgColor rgb="FFF2F5FA"/>
      </patternFill>
    </fill>
    <fill>
      <patternFill patternType="solid">
        <fgColor rgb="FFD9E2F3"/>
      </patternFill>
    </fill>
    <fill>
      <patternFill patternType="solid">
        <fgColor rgb="FFEFEFEF"/>
      </patternFill>
    </fill>
    <fill>
      <patternFill patternType="solid">
        <fgColor rgb="FF9C2A2A"/>
      </patternFill>
    </fill>
  </fills>
  <borders count="7">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s>
  <cellStyleXfs count="1">
    <xf numFmtId="0" fontId="0" fillId="0" borderId="0"/>
  </cellStyleXfs>
  <cellXfs count="83">
    <xf numFmtId="0" fontId="0" fillId="0" borderId="0" xfId="0"/>
    <xf numFmtId="0" fontId="2" fillId="0" borderId="0" xfId="0" applyFont="1"/>
    <xf numFmtId="0" fontId="4" fillId="0" borderId="0" xfId="0" applyFont="1"/>
    <xf numFmtId="0" fontId="5" fillId="0" borderId="0" xfId="0" applyFont="1" applyAlignment="1">
      <alignment vertical="top" wrapText="1"/>
    </xf>
    <xf numFmtId="0" fontId="6" fillId="0" borderId="0" xfId="0" applyFont="1" applyAlignment="1">
      <alignment vertical="top" wrapText="1"/>
    </xf>
    <xf numFmtId="0" fontId="7" fillId="2" borderId="1" xfId="0" applyFont="1" applyFill="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horizontal="center" vertical="center"/>
    </xf>
    <xf numFmtId="164" fontId="8" fillId="4" borderId="1" xfId="0" applyNumberFormat="1" applyFont="1" applyFill="1" applyBorder="1" applyAlignment="1">
      <alignment horizontal="right" vertical="top"/>
    </xf>
    <xf numFmtId="0" fontId="5" fillId="5" borderId="1" xfId="0" applyFont="1" applyFill="1" applyBorder="1" applyAlignment="1">
      <alignment vertical="center"/>
    </xf>
    <xf numFmtId="0" fontId="5" fillId="5" borderId="1" xfId="0" applyFont="1" applyFill="1" applyBorder="1" applyAlignment="1">
      <alignment horizontal="center" vertical="center"/>
    </xf>
    <xf numFmtId="0" fontId="5" fillId="0" borderId="1" xfId="0" applyFont="1" applyBorder="1" applyAlignment="1">
      <alignment horizontal="center" vertical="top"/>
    </xf>
    <xf numFmtId="0" fontId="5" fillId="0" borderId="1" xfId="0" applyFont="1" applyBorder="1" applyAlignment="1">
      <alignment horizontal="left" vertical="top" wrapText="1"/>
    </xf>
    <xf numFmtId="0" fontId="5" fillId="5" borderId="1" xfId="0" applyFont="1" applyFill="1" applyBorder="1" applyAlignment="1">
      <alignment horizontal="center" vertical="top"/>
    </xf>
    <xf numFmtId="0" fontId="5" fillId="5" borderId="1" xfId="0" applyFont="1" applyFill="1" applyBorder="1" applyAlignment="1">
      <alignment horizontal="left" vertical="top" wrapText="1"/>
    </xf>
    <xf numFmtId="0" fontId="2" fillId="0" borderId="1" xfId="0" applyFont="1" applyBorder="1"/>
    <xf numFmtId="165" fontId="8" fillId="4" borderId="1" xfId="0" applyNumberFormat="1" applyFont="1" applyFill="1" applyBorder="1" applyAlignment="1">
      <alignment horizontal="right" vertical="top"/>
    </xf>
    <xf numFmtId="0" fontId="11" fillId="0" borderId="1" xfId="0" applyFont="1" applyBorder="1" applyAlignment="1">
      <alignment vertical="top" wrapText="1"/>
    </xf>
    <xf numFmtId="0" fontId="2" fillId="5" borderId="1" xfId="0" applyFont="1" applyFill="1" applyBorder="1"/>
    <xf numFmtId="0" fontId="10" fillId="0" borderId="0" xfId="0" applyFont="1" applyAlignment="1">
      <alignment vertical="top" wrapText="1"/>
    </xf>
    <xf numFmtId="0" fontId="5" fillId="0" borderId="0" xfId="0" applyFont="1"/>
    <xf numFmtId="0" fontId="12" fillId="0" borderId="0" xfId="0" applyFont="1"/>
    <xf numFmtId="0" fontId="0" fillId="6" borderId="4" xfId="0" applyFill="1" applyBorder="1"/>
    <xf numFmtId="0" fontId="18" fillId="6" borderId="4" xfId="0" applyFont="1" applyFill="1" applyBorder="1" applyAlignment="1">
      <alignment horizontal="center" vertical="center" wrapText="1"/>
    </xf>
    <xf numFmtId="0" fontId="5" fillId="0" borderId="4" xfId="0" applyFont="1" applyBorder="1" applyAlignment="1">
      <alignment horizontal="center" vertical="center"/>
    </xf>
    <xf numFmtId="164" fontId="19" fillId="8" borderId="4" xfId="0" applyNumberFormat="1" applyFont="1" applyFill="1" applyBorder="1" applyAlignment="1">
      <alignment horizontal="right" vertical="top"/>
    </xf>
    <xf numFmtId="0" fontId="5" fillId="9" borderId="4" xfId="0" applyFont="1" applyFill="1" applyBorder="1" applyAlignment="1">
      <alignment horizontal="center" vertical="center"/>
    </xf>
    <xf numFmtId="0" fontId="5" fillId="0" borderId="4" xfId="0" applyFont="1" applyBorder="1" applyAlignment="1">
      <alignment horizontal="center" vertical="top"/>
    </xf>
    <xf numFmtId="165" fontId="19" fillId="8" borderId="4" xfId="0" applyNumberFormat="1" applyFont="1" applyFill="1" applyBorder="1" applyAlignment="1">
      <alignment horizontal="right" vertical="top"/>
    </xf>
    <xf numFmtId="0" fontId="21" fillId="0" borderId="1" xfId="0" applyFont="1" applyBorder="1" applyAlignment="1">
      <alignment horizontal="center" vertical="top" wrapText="1"/>
    </xf>
    <xf numFmtId="0" fontId="22" fillId="0" borderId="1" xfId="0" applyFont="1" applyBorder="1" applyAlignment="1">
      <alignment horizontal="left" vertical="top" wrapText="1"/>
    </xf>
    <xf numFmtId="0" fontId="21" fillId="5" borderId="1" xfId="0" applyFont="1" applyFill="1" applyBorder="1" applyAlignment="1">
      <alignment horizontal="center" vertical="top" wrapText="1"/>
    </xf>
    <xf numFmtId="0" fontId="22" fillId="5" borderId="1" xfId="0" applyFont="1" applyFill="1" applyBorder="1" applyAlignment="1">
      <alignment horizontal="left" vertical="top" wrapText="1"/>
    </xf>
    <xf numFmtId="0" fontId="23" fillId="5" borderId="1" xfId="0" applyFont="1" applyFill="1" applyBorder="1" applyAlignment="1">
      <alignment horizontal="center" vertical="top" wrapText="1"/>
    </xf>
    <xf numFmtId="0" fontId="23" fillId="0" borderId="1" xfId="0" applyFont="1" applyBorder="1" applyAlignment="1">
      <alignment horizontal="center" vertical="top" wrapText="1"/>
    </xf>
    <xf numFmtId="0" fontId="24" fillId="0" borderId="4" xfId="0" applyFont="1" applyBorder="1" applyAlignment="1">
      <alignment horizontal="center" vertical="top" wrapText="1"/>
    </xf>
    <xf numFmtId="0" fontId="16" fillId="0" borderId="4" xfId="0" applyFont="1" applyBorder="1" applyAlignment="1">
      <alignment horizontal="left" vertical="top" wrapText="1"/>
    </xf>
    <xf numFmtId="0" fontId="25" fillId="0" borderId="4" xfId="0" applyFont="1" applyBorder="1" applyAlignment="1">
      <alignment horizontal="center" vertical="top" wrapText="1"/>
    </xf>
    <xf numFmtId="0" fontId="5" fillId="9" borderId="4" xfId="0" applyFont="1" applyFill="1" applyBorder="1" applyAlignment="1">
      <alignment horizontal="center" vertical="top"/>
    </xf>
    <xf numFmtId="0" fontId="5" fillId="0" borderId="4" xfId="0" applyFont="1" applyBorder="1" applyAlignment="1">
      <alignment horizontal="left" vertical="top" wrapText="1"/>
    </xf>
    <xf numFmtId="0" fontId="5" fillId="9" borderId="4" xfId="0" applyFont="1" applyFill="1" applyBorder="1" applyAlignment="1">
      <alignment horizontal="left" vertical="top" wrapText="1"/>
    </xf>
    <xf numFmtId="0" fontId="5" fillId="0" borderId="4" xfId="0" applyFont="1" applyBorder="1" applyAlignment="1">
      <alignment horizontal="center" vertical="top" wrapText="1"/>
    </xf>
    <xf numFmtId="0" fontId="5" fillId="9" borderId="4" xfId="0" applyFont="1" applyFill="1" applyBorder="1" applyAlignment="1">
      <alignment horizontal="center" vertical="top" wrapText="1"/>
    </xf>
    <xf numFmtId="3" fontId="27" fillId="11" borderId="4" xfId="0" applyNumberFormat="1" applyFont="1" applyFill="1" applyBorder="1" applyAlignment="1">
      <alignment horizontal="right" vertical="top"/>
    </xf>
    <xf numFmtId="164" fontId="10" fillId="0" borderId="4" xfId="0" applyNumberFormat="1" applyFont="1" applyBorder="1" applyAlignment="1">
      <alignment horizontal="right" vertical="top"/>
    </xf>
    <xf numFmtId="164" fontId="29" fillId="6" borderId="4" xfId="0" applyNumberFormat="1" applyFont="1" applyFill="1" applyBorder="1" applyAlignment="1">
      <alignment horizontal="right" vertical="center"/>
    </xf>
    <xf numFmtId="3" fontId="27" fillId="0" borderId="4" xfId="0" applyNumberFormat="1" applyFont="1" applyBorder="1" applyAlignment="1">
      <alignment horizontal="center" vertical="top"/>
    </xf>
    <xf numFmtId="0" fontId="1" fillId="2" borderId="0" xfId="0" applyFont="1" applyFill="1" applyAlignment="1">
      <alignment vertical="center" indent="1"/>
    </xf>
    <xf numFmtId="0" fontId="2" fillId="0" borderId="0" xfId="0" applyFont="1"/>
    <xf numFmtId="0" fontId="3" fillId="0" borderId="0" xfId="0" applyFont="1" applyAlignment="1">
      <alignment vertical="center" wrapText="1" indent="1"/>
    </xf>
    <xf numFmtId="0" fontId="26" fillId="10" borderId="4" xfId="0" applyFont="1" applyFill="1" applyBorder="1" applyAlignment="1">
      <alignment vertical="center" indent="1"/>
    </xf>
    <xf numFmtId="0" fontId="0" fillId="0" borderId="6" xfId="0" applyBorder="1"/>
    <xf numFmtId="0" fontId="0" fillId="0" borderId="5" xfId="0" applyBorder="1"/>
    <xf numFmtId="0" fontId="15" fillId="7" borderId="4" xfId="0" applyFont="1" applyFill="1" applyBorder="1" applyAlignment="1">
      <alignment vertical="center" wrapText="1" indent="1"/>
    </xf>
    <xf numFmtId="0" fontId="28" fillId="6" borderId="4" xfId="0" applyFont="1" applyFill="1" applyBorder="1" applyAlignment="1">
      <alignment horizontal="right" vertical="center"/>
    </xf>
    <xf numFmtId="0" fontId="13" fillId="6" borderId="4" xfId="0" applyFont="1" applyFill="1" applyBorder="1" applyAlignment="1">
      <alignment vertical="center" indent="1"/>
    </xf>
    <xf numFmtId="0" fontId="14" fillId="0" borderId="4" xfId="0" applyFont="1" applyBorder="1" applyAlignment="1">
      <alignment vertical="center" wrapText="1" indent="1"/>
    </xf>
    <xf numFmtId="0" fontId="15" fillId="12" borderId="4" xfId="0" applyFont="1" applyFill="1" applyBorder="1" applyAlignment="1">
      <alignment vertical="center" wrapText="1" indent="1"/>
    </xf>
    <xf numFmtId="0" fontId="0" fillId="0" borderId="0" xfId="0"/>
    <xf numFmtId="0" fontId="7" fillId="2" borderId="1" xfId="0" applyFont="1" applyFill="1" applyBorder="1" applyAlignment="1">
      <alignment horizontal="center" vertical="center" wrapText="1"/>
    </xf>
    <xf numFmtId="0" fontId="0" fillId="0" borderId="3" xfId="0" applyBorder="1"/>
    <xf numFmtId="0" fontId="5" fillId="0" borderId="1" xfId="0" applyFont="1" applyBorder="1" applyAlignment="1">
      <alignment vertical="top" wrapText="1"/>
    </xf>
    <xf numFmtId="0" fontId="9" fillId="3" borderId="1" xfId="0" applyFont="1" applyFill="1" applyBorder="1" applyAlignment="1">
      <alignment vertical="center" indent="1"/>
    </xf>
    <xf numFmtId="0" fontId="0" fillId="0" borderId="2" xfId="0" applyBorder="1"/>
    <xf numFmtId="0" fontId="5" fillId="0" borderId="1" xfId="0" applyFont="1" applyBorder="1" applyAlignment="1">
      <alignment vertical="center"/>
    </xf>
    <xf numFmtId="0" fontId="5" fillId="5" borderId="1" xfId="0" applyFont="1" applyFill="1" applyBorder="1" applyAlignment="1">
      <alignment vertical="center"/>
    </xf>
    <xf numFmtId="0" fontId="5" fillId="0" borderId="4" xfId="0" applyFont="1" applyBorder="1" applyAlignment="1">
      <alignment horizontal="left" vertical="top" wrapText="1"/>
    </xf>
    <xf numFmtId="0" fontId="5" fillId="9" borderId="4" xfId="0" applyFont="1" applyFill="1" applyBorder="1" applyAlignment="1">
      <alignment horizontal="left" vertical="top" wrapText="1"/>
    </xf>
    <xf numFmtId="164" fontId="19" fillId="8" borderId="4" xfId="0" applyNumberFormat="1" applyFont="1" applyFill="1" applyBorder="1" applyAlignment="1">
      <alignment horizontal="right" vertical="top"/>
    </xf>
    <xf numFmtId="0" fontId="5" fillId="0" borderId="4" xfId="0" applyFont="1" applyBorder="1" applyAlignment="1">
      <alignment vertical="top" wrapText="1"/>
    </xf>
    <xf numFmtId="0" fontId="16" fillId="0" borderId="4" xfId="0" applyFont="1" applyBorder="1" applyAlignment="1">
      <alignment vertical="top" wrapText="1"/>
    </xf>
    <xf numFmtId="0" fontId="10" fillId="0" borderId="4" xfId="0" applyFont="1" applyBorder="1" applyAlignment="1">
      <alignment vertical="top" wrapText="1"/>
    </xf>
    <xf numFmtId="0" fontId="5" fillId="0" borderId="4" xfId="0" applyFont="1" applyBorder="1" applyAlignment="1">
      <alignment vertical="center"/>
    </xf>
    <xf numFmtId="0" fontId="5" fillId="9" borderId="4" xfId="0" applyFont="1" applyFill="1" applyBorder="1" applyAlignment="1">
      <alignment vertical="center"/>
    </xf>
    <xf numFmtId="0" fontId="20" fillId="9" borderId="4" xfId="0" applyFont="1" applyFill="1" applyBorder="1" applyAlignment="1">
      <alignment vertical="center"/>
    </xf>
    <xf numFmtId="0" fontId="18" fillId="6" borderId="4" xfId="0" applyFont="1" applyFill="1" applyBorder="1" applyAlignment="1">
      <alignment horizontal="center" vertical="center" wrapText="1"/>
    </xf>
    <xf numFmtId="0" fontId="20" fillId="0" borderId="4" xfId="0" applyFont="1" applyBorder="1" applyAlignment="1">
      <alignment vertical="center"/>
    </xf>
    <xf numFmtId="0" fontId="15" fillId="7" borderId="4" xfId="0" applyFont="1" applyFill="1" applyBorder="1" applyAlignment="1">
      <alignment vertical="center" indent="1"/>
    </xf>
    <xf numFmtId="0" fontId="11" fillId="0" borderId="4" xfId="0" applyFont="1" applyBorder="1" applyAlignment="1">
      <alignment vertical="top" wrapText="1"/>
    </xf>
    <xf numFmtId="0" fontId="13" fillId="6" borderId="0" xfId="0" applyFont="1" applyFill="1" applyAlignment="1">
      <alignment vertical="center" indent="1"/>
    </xf>
    <xf numFmtId="0" fontId="17" fillId="0" borderId="4" xfId="0" applyFont="1" applyBorder="1" applyAlignment="1">
      <alignment vertical="center" wrapText="1" indent="1"/>
    </xf>
    <xf numFmtId="0" fontId="14" fillId="0" borderId="0" xfId="0" applyFont="1" applyAlignment="1">
      <alignment vertical="center" wrapText="1" indent="1"/>
    </xf>
    <xf numFmtId="0" fontId="17" fillId="0" borderId="4"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Apto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3864"/>
    <pageSetUpPr fitToPage="1"/>
  </sheetPr>
  <dimension ref="A1:C22"/>
  <sheetViews>
    <sheetView showGridLines="0" tabSelected="1" topLeftCell="A7" zoomScale="182" workbookViewId="0">
      <selection sqref="A1:C1"/>
    </sheetView>
  </sheetViews>
  <sheetFormatPr baseColWidth="10" defaultColWidth="3" defaultRowHeight="15" x14ac:dyDescent="0.2"/>
  <cols>
    <col min="1" max="1" width="3" style="1" customWidth="1"/>
    <col min="2" max="2" width="120" style="1" customWidth="1"/>
    <col min="3" max="3" width="3" style="1" customWidth="1"/>
    <col min="4" max="16384" width="3" style="1"/>
  </cols>
  <sheetData>
    <row r="1" spans="1:3" ht="26" customHeight="1" x14ac:dyDescent="0.2">
      <c r="A1" s="47" t="s">
        <v>0</v>
      </c>
      <c r="B1" s="48"/>
      <c r="C1" s="48"/>
    </row>
    <row r="2" spans="1:3" ht="36" customHeight="1" x14ac:dyDescent="0.2">
      <c r="A2" s="49" t="s">
        <v>1</v>
      </c>
      <c r="B2" s="48"/>
      <c r="C2" s="48"/>
    </row>
    <row r="4" spans="1:3" ht="22" customHeight="1" x14ac:dyDescent="0.2">
      <c r="B4" s="2" t="s">
        <v>2</v>
      </c>
    </row>
    <row r="5" spans="1:3" x14ac:dyDescent="0.2">
      <c r="B5" s="3" t="s">
        <v>3</v>
      </c>
    </row>
    <row r="6" spans="1:3" x14ac:dyDescent="0.2">
      <c r="B6" s="3" t="s">
        <v>4</v>
      </c>
    </row>
    <row r="7" spans="1:3" x14ac:dyDescent="0.2">
      <c r="B7" s="3" t="s">
        <v>5</v>
      </c>
    </row>
    <row r="8" spans="1:3" ht="22" customHeight="1" x14ac:dyDescent="0.2">
      <c r="B8" s="2" t="s">
        <v>6</v>
      </c>
    </row>
    <row r="9" spans="1:3" ht="30" customHeight="1" x14ac:dyDescent="0.2">
      <c r="B9" s="3" t="s">
        <v>7</v>
      </c>
    </row>
    <row r="10" spans="1:3" ht="45" x14ac:dyDescent="0.2">
      <c r="B10" s="3" t="s">
        <v>8</v>
      </c>
    </row>
    <row r="11" spans="1:3" ht="30" customHeight="1" x14ac:dyDescent="0.2">
      <c r="B11" s="3" t="s">
        <v>9</v>
      </c>
    </row>
    <row r="12" spans="1:3" ht="30" customHeight="1" x14ac:dyDescent="0.2">
      <c r="B12" s="2" t="s">
        <v>10</v>
      </c>
    </row>
    <row r="13" spans="1:3" ht="30" x14ac:dyDescent="0.2">
      <c r="B13" s="3" t="s">
        <v>11</v>
      </c>
    </row>
    <row r="14" spans="1:3" ht="30" x14ac:dyDescent="0.2">
      <c r="B14" s="3" t="s">
        <v>12</v>
      </c>
    </row>
    <row r="15" spans="1:3" ht="30" customHeight="1" x14ac:dyDescent="0.2">
      <c r="B15" s="3" t="s">
        <v>13</v>
      </c>
    </row>
    <row r="16" spans="1:3" ht="22" customHeight="1" x14ac:dyDescent="0.2">
      <c r="B16" s="2" t="s">
        <v>14</v>
      </c>
    </row>
    <row r="17" spans="2:2" ht="30" customHeight="1" x14ac:dyDescent="0.2">
      <c r="B17" s="3" t="s">
        <v>15</v>
      </c>
    </row>
    <row r="18" spans="2:2" ht="22" customHeight="1" x14ac:dyDescent="0.2">
      <c r="B18" s="2" t="s">
        <v>16</v>
      </c>
    </row>
    <row r="19" spans="2:2" ht="45" customHeight="1" x14ac:dyDescent="0.2">
      <c r="B19" s="3" t="s">
        <v>17</v>
      </c>
    </row>
    <row r="20" spans="2:2" x14ac:dyDescent="0.2">
      <c r="B20" s="2" t="s">
        <v>18</v>
      </c>
    </row>
    <row r="21" spans="2:2" ht="45" x14ac:dyDescent="0.2">
      <c r="B21" s="3" t="s">
        <v>19</v>
      </c>
    </row>
    <row r="22" spans="2:2" x14ac:dyDescent="0.2">
      <c r="B22" s="4"/>
    </row>
  </sheetData>
  <mergeCells count="2">
    <mergeCell ref="A1:C1"/>
    <mergeCell ref="A2:C2"/>
  </mergeCells>
  <pageMargins left="0.4" right="0.4" top="0.5" bottom="0.5" header="0.5" footer="0.5"/>
  <pageSetup fitToHeight="0" orientation="landscape"/>
  <headerFooter>
    <oddFooter>&amp;C&amp;8 &amp;K808080Attachment C — Instructions  |  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8A5A00"/>
    <pageSetUpPr fitToPage="1"/>
  </sheetPr>
  <dimension ref="A1:C31"/>
  <sheetViews>
    <sheetView showGridLines="0" workbookViewId="0">
      <selection sqref="A1:C1"/>
    </sheetView>
  </sheetViews>
  <sheetFormatPr baseColWidth="10" defaultColWidth="3" defaultRowHeight="15" x14ac:dyDescent="0.2"/>
  <cols>
    <col min="1" max="1" width="3" style="1" customWidth="1"/>
    <col min="2" max="2" width="112" style="1" customWidth="1"/>
    <col min="3" max="3" width="3" style="1" customWidth="1"/>
    <col min="4" max="16384" width="3" style="1"/>
  </cols>
  <sheetData>
    <row r="1" spans="1:3" ht="26" customHeight="1" x14ac:dyDescent="0.2">
      <c r="A1" s="47" t="s">
        <v>476</v>
      </c>
      <c r="B1" s="48"/>
      <c r="C1" s="48"/>
    </row>
    <row r="2" spans="1:3" ht="36" customHeight="1" x14ac:dyDescent="0.2">
      <c r="A2" s="49" t="s">
        <v>477</v>
      </c>
      <c r="B2" s="48"/>
      <c r="C2" s="48"/>
    </row>
    <row r="4" spans="1:3" x14ac:dyDescent="0.2">
      <c r="B4" s="3" t="s">
        <v>478</v>
      </c>
    </row>
    <row r="5" spans="1:3" x14ac:dyDescent="0.2">
      <c r="B5" s="3" t="s">
        <v>479</v>
      </c>
    </row>
    <row r="6" spans="1:3" ht="30" customHeight="1" x14ac:dyDescent="0.2">
      <c r="B6" s="3" t="s">
        <v>480</v>
      </c>
    </row>
    <row r="7" spans="1:3" x14ac:dyDescent="0.2">
      <c r="B7" s="3" t="s">
        <v>481</v>
      </c>
    </row>
    <row r="8" spans="1:3" x14ac:dyDescent="0.2">
      <c r="B8" s="3" t="s">
        <v>482</v>
      </c>
    </row>
    <row r="9" spans="1:3" x14ac:dyDescent="0.2">
      <c r="B9" s="3" t="s">
        <v>483</v>
      </c>
    </row>
    <row r="10" spans="1:3" x14ac:dyDescent="0.2">
      <c r="B10" s="3" t="s">
        <v>484</v>
      </c>
    </row>
    <row r="11" spans="1:3" x14ac:dyDescent="0.2">
      <c r="B11" s="3" t="s">
        <v>485</v>
      </c>
    </row>
    <row r="12" spans="1:3" x14ac:dyDescent="0.2">
      <c r="B12" s="19" t="s">
        <v>486</v>
      </c>
    </row>
    <row r="15" spans="1:3" x14ac:dyDescent="0.2">
      <c r="B15" s="20" t="s">
        <v>487</v>
      </c>
    </row>
    <row r="16" spans="1:3" x14ac:dyDescent="0.2">
      <c r="B16" s="21" t="s">
        <v>488</v>
      </c>
    </row>
    <row r="18" spans="2:2" x14ac:dyDescent="0.2">
      <c r="B18" s="20" t="s">
        <v>487</v>
      </c>
    </row>
    <row r="19" spans="2:2" x14ac:dyDescent="0.2">
      <c r="B19" s="21" t="s">
        <v>489</v>
      </c>
    </row>
    <row r="21" spans="2:2" x14ac:dyDescent="0.2">
      <c r="B21" s="20" t="s">
        <v>487</v>
      </c>
    </row>
    <row r="22" spans="2:2" x14ac:dyDescent="0.2">
      <c r="B22" s="21" t="s">
        <v>490</v>
      </c>
    </row>
    <row r="24" spans="2:2" x14ac:dyDescent="0.2">
      <c r="B24" s="20" t="s">
        <v>487</v>
      </c>
    </row>
    <row r="25" spans="2:2" x14ac:dyDescent="0.2">
      <c r="B25" s="21" t="s">
        <v>491</v>
      </c>
    </row>
    <row r="27" spans="2:2" x14ac:dyDescent="0.2">
      <c r="B27" s="20" t="s">
        <v>487</v>
      </c>
    </row>
    <row r="28" spans="2:2" x14ac:dyDescent="0.2">
      <c r="B28" s="21" t="s">
        <v>492</v>
      </c>
    </row>
    <row r="30" spans="2:2" x14ac:dyDescent="0.2">
      <c r="B30" s="20" t="s">
        <v>487</v>
      </c>
    </row>
    <row r="31" spans="2:2" x14ac:dyDescent="0.2">
      <c r="B31" s="21" t="s">
        <v>493</v>
      </c>
    </row>
  </sheetData>
  <mergeCells count="2">
    <mergeCell ref="A1:C1"/>
    <mergeCell ref="A2:C2"/>
  </mergeCells>
  <pageMargins left="0.4" right="0.4" top="0.5" bottom="0.5" header="0.5" footer="0.5"/>
  <pageSetup fitToHeight="0" orientation="landscape"/>
  <headerFooter>
    <oddFooter>&amp;C&amp;8 &amp;K808080Attachment C — Prevailing Wage Cert  |  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C2A2A"/>
    <pageSetUpPr fitToPage="1"/>
  </sheetPr>
  <dimension ref="A1:C32"/>
  <sheetViews>
    <sheetView showGridLines="0" workbookViewId="0">
      <pane ySplit="3" topLeftCell="A4" activePane="bottomLeft" state="frozen"/>
      <selection pane="bottomLeft" activeCell="C22" sqref="C22"/>
    </sheetView>
  </sheetViews>
  <sheetFormatPr baseColWidth="10" defaultColWidth="8.83203125" defaultRowHeight="15" x14ac:dyDescent="0.2"/>
  <cols>
    <col min="1" max="1" width="12" customWidth="1"/>
    <col min="2" max="2" width="26" customWidth="1"/>
    <col min="3" max="3" width="94" customWidth="1"/>
  </cols>
  <sheetData>
    <row r="1" spans="1:3" ht="26" customHeight="1" x14ac:dyDescent="0.2">
      <c r="A1" s="47" t="s">
        <v>494</v>
      </c>
      <c r="B1" s="58"/>
      <c r="C1" s="58"/>
    </row>
    <row r="2" spans="1:3" x14ac:dyDescent="0.2">
      <c r="A2" s="1"/>
      <c r="B2" s="1"/>
      <c r="C2" s="1"/>
    </row>
    <row r="3" spans="1:3" ht="32" customHeight="1" x14ac:dyDescent="0.2">
      <c r="A3" s="5" t="s">
        <v>495</v>
      </c>
      <c r="B3" s="5" t="s">
        <v>496</v>
      </c>
      <c r="C3" s="5" t="s">
        <v>497</v>
      </c>
    </row>
    <row r="4" spans="1:3" ht="45" customHeight="1" x14ac:dyDescent="0.2">
      <c r="A4" s="29" t="s">
        <v>498</v>
      </c>
      <c r="B4" s="30" t="s">
        <v>499</v>
      </c>
      <c r="C4" s="30" t="s">
        <v>500</v>
      </c>
    </row>
    <row r="5" spans="1:3" ht="30" customHeight="1" x14ac:dyDescent="0.2">
      <c r="A5" s="31" t="s">
        <v>498</v>
      </c>
      <c r="B5" s="32" t="s">
        <v>501</v>
      </c>
      <c r="C5" s="32" t="s">
        <v>502</v>
      </c>
    </row>
    <row r="6" spans="1:3" ht="30" customHeight="1" x14ac:dyDescent="0.2">
      <c r="A6" s="29" t="s">
        <v>498</v>
      </c>
      <c r="B6" s="30" t="s">
        <v>16</v>
      </c>
      <c r="C6" s="30" t="s">
        <v>503</v>
      </c>
    </row>
    <row r="7" spans="1:3" ht="30" customHeight="1" x14ac:dyDescent="0.2">
      <c r="A7" s="31" t="s">
        <v>498</v>
      </c>
      <c r="B7" s="32" t="s">
        <v>504</v>
      </c>
      <c r="C7" s="32" t="s">
        <v>505</v>
      </c>
    </row>
    <row r="8" spans="1:3" x14ac:dyDescent="0.2">
      <c r="A8" s="29" t="s">
        <v>498</v>
      </c>
      <c r="B8" s="30" t="s">
        <v>499</v>
      </c>
      <c r="C8" s="30" t="s">
        <v>506</v>
      </c>
    </row>
    <row r="9" spans="1:3" x14ac:dyDescent="0.2">
      <c r="A9" s="31" t="s">
        <v>498</v>
      </c>
      <c r="B9" s="32" t="s">
        <v>507</v>
      </c>
      <c r="C9" s="32" t="s">
        <v>508</v>
      </c>
    </row>
    <row r="10" spans="1:3" ht="30" customHeight="1" x14ac:dyDescent="0.2">
      <c r="A10" s="29" t="s">
        <v>498</v>
      </c>
      <c r="B10" s="30" t="s">
        <v>499</v>
      </c>
      <c r="C10" s="30" t="s">
        <v>509</v>
      </c>
    </row>
    <row r="11" spans="1:3" ht="30" customHeight="1" x14ac:dyDescent="0.2">
      <c r="A11" s="33" t="s">
        <v>510</v>
      </c>
      <c r="B11" s="32" t="s">
        <v>511</v>
      </c>
      <c r="C11" s="32" t="s">
        <v>512</v>
      </c>
    </row>
    <row r="12" spans="1:3" ht="30" customHeight="1" x14ac:dyDescent="0.2">
      <c r="A12" s="34" t="s">
        <v>510</v>
      </c>
      <c r="B12" s="30" t="s">
        <v>513</v>
      </c>
      <c r="C12" s="30" t="s">
        <v>514</v>
      </c>
    </row>
    <row r="13" spans="1:3" ht="45" customHeight="1" x14ac:dyDescent="0.2">
      <c r="A13" s="31" t="s">
        <v>498</v>
      </c>
      <c r="B13" s="32" t="s">
        <v>515</v>
      </c>
      <c r="C13" s="32" t="s">
        <v>516</v>
      </c>
    </row>
    <row r="14" spans="1:3" ht="30" customHeight="1" x14ac:dyDescent="0.2">
      <c r="A14" s="34" t="s">
        <v>510</v>
      </c>
      <c r="B14" s="30" t="s">
        <v>511</v>
      </c>
      <c r="C14" s="30" t="s">
        <v>517</v>
      </c>
    </row>
    <row r="15" spans="1:3" ht="30" customHeight="1" x14ac:dyDescent="0.2">
      <c r="A15" s="33" t="s">
        <v>510</v>
      </c>
      <c r="B15" s="32" t="s">
        <v>511</v>
      </c>
      <c r="C15" s="32" t="s">
        <v>518</v>
      </c>
    </row>
    <row r="16" spans="1:3" ht="30" customHeight="1" x14ac:dyDescent="0.2">
      <c r="A16" s="34" t="s">
        <v>510</v>
      </c>
      <c r="B16" s="30" t="s">
        <v>501</v>
      </c>
      <c r="C16" s="30" t="s">
        <v>519</v>
      </c>
    </row>
    <row r="17" spans="1:3" ht="30" customHeight="1" x14ac:dyDescent="0.2">
      <c r="A17" s="33" t="s">
        <v>510</v>
      </c>
      <c r="B17" s="32" t="s">
        <v>499</v>
      </c>
      <c r="C17" s="32" t="s">
        <v>520</v>
      </c>
    </row>
    <row r="18" spans="1:3" x14ac:dyDescent="0.2">
      <c r="A18" s="34" t="s">
        <v>510</v>
      </c>
      <c r="B18" s="30" t="s">
        <v>521</v>
      </c>
      <c r="C18" s="30" t="s">
        <v>522</v>
      </c>
    </row>
    <row r="19" spans="1:3" ht="30" customHeight="1" x14ac:dyDescent="0.2">
      <c r="A19" s="33" t="s">
        <v>510</v>
      </c>
      <c r="B19" s="32" t="s">
        <v>523</v>
      </c>
      <c r="C19" s="32" t="s">
        <v>524</v>
      </c>
    </row>
    <row r="20" spans="1:3" x14ac:dyDescent="0.2">
      <c r="A20" s="34" t="s">
        <v>510</v>
      </c>
      <c r="B20" s="30" t="s">
        <v>525</v>
      </c>
      <c r="C20" s="30" t="s">
        <v>526</v>
      </c>
    </row>
    <row r="21" spans="1:3" ht="30" customHeight="1" x14ac:dyDescent="0.2">
      <c r="A21" s="33" t="s">
        <v>510</v>
      </c>
      <c r="B21" s="32" t="s">
        <v>527</v>
      </c>
      <c r="C21" s="32" t="s">
        <v>528</v>
      </c>
    </row>
    <row r="22" spans="1:3" ht="30" customHeight="1" x14ac:dyDescent="0.2">
      <c r="A22" s="34" t="s">
        <v>510</v>
      </c>
      <c r="B22" s="30" t="s">
        <v>529</v>
      </c>
      <c r="C22" s="30" t="s">
        <v>530</v>
      </c>
    </row>
    <row r="23" spans="1:3" ht="30" customHeight="1" x14ac:dyDescent="0.2">
      <c r="A23" s="33" t="s">
        <v>510</v>
      </c>
      <c r="B23" s="32" t="s">
        <v>531</v>
      </c>
      <c r="C23" s="32" t="s">
        <v>532</v>
      </c>
    </row>
    <row r="24" spans="1:3" ht="30" customHeight="1" x14ac:dyDescent="0.2">
      <c r="A24" s="34" t="s">
        <v>510</v>
      </c>
      <c r="B24" s="30" t="s">
        <v>531</v>
      </c>
      <c r="C24" s="30" t="s">
        <v>533</v>
      </c>
    </row>
    <row r="25" spans="1:3" ht="30" customHeight="1" x14ac:dyDescent="0.2">
      <c r="A25" s="33" t="s">
        <v>510</v>
      </c>
      <c r="B25" s="32" t="s">
        <v>534</v>
      </c>
      <c r="C25" s="32" t="s">
        <v>535</v>
      </c>
    </row>
    <row r="26" spans="1:3" ht="45" x14ac:dyDescent="0.2">
      <c r="A26" s="35" t="s">
        <v>510</v>
      </c>
      <c r="B26" s="36" t="s">
        <v>536</v>
      </c>
      <c r="C26" s="36" t="s">
        <v>537</v>
      </c>
    </row>
    <row r="27" spans="1:3" ht="30" x14ac:dyDescent="0.2">
      <c r="A27" s="37" t="s">
        <v>498</v>
      </c>
      <c r="B27" s="36" t="s">
        <v>536</v>
      </c>
      <c r="C27" s="36" t="s">
        <v>538</v>
      </c>
    </row>
    <row r="28" spans="1:3" ht="30" x14ac:dyDescent="0.2">
      <c r="A28" s="37" t="s">
        <v>498</v>
      </c>
      <c r="B28" s="36" t="s">
        <v>501</v>
      </c>
      <c r="C28" s="36" t="s">
        <v>539</v>
      </c>
    </row>
    <row r="29" spans="1:3" ht="30" x14ac:dyDescent="0.2">
      <c r="A29" s="37" t="s">
        <v>498</v>
      </c>
      <c r="B29" s="36" t="s">
        <v>540</v>
      </c>
      <c r="C29" s="36" t="s">
        <v>541</v>
      </c>
    </row>
    <row r="30" spans="1:3" ht="30" x14ac:dyDescent="0.2">
      <c r="A30" s="37" t="s">
        <v>498</v>
      </c>
      <c r="B30" s="36" t="s">
        <v>534</v>
      </c>
      <c r="C30" s="36" t="s">
        <v>542</v>
      </c>
    </row>
    <row r="31" spans="1:3" ht="30" x14ac:dyDescent="0.2">
      <c r="A31" s="35" t="s">
        <v>510</v>
      </c>
      <c r="B31" s="36" t="s">
        <v>543</v>
      </c>
      <c r="C31" s="36" t="s">
        <v>544</v>
      </c>
    </row>
    <row r="32" spans="1:3" ht="30" x14ac:dyDescent="0.2">
      <c r="A32" s="37" t="s">
        <v>498</v>
      </c>
      <c r="B32" s="36" t="s">
        <v>543</v>
      </c>
      <c r="C32" s="36" t="s">
        <v>545</v>
      </c>
    </row>
  </sheetData>
  <mergeCells count="1">
    <mergeCell ref="A1:C1"/>
  </mergeCells>
  <pageMargins left="0.4" right="0.4" top="0.5" bottom="0.5" header="0.5" footer="0.5"/>
  <pageSetup fitToHeight="0" orientation="landscape"/>
  <headerFooter>
    <oddFooter>&amp;C&amp;8 &amp;K808080Attachment C — Notes and Open Items  |  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E6B2E"/>
    <pageSetUpPr fitToPage="1"/>
  </sheetPr>
  <dimension ref="A1:H97"/>
  <sheetViews>
    <sheetView showGridLines="0" zoomScale="115" workbookViewId="0">
      <pane ySplit="3" topLeftCell="A75" activePane="bottomLeft" state="frozen"/>
      <selection pane="bottomLeft" sqref="A1:H1"/>
    </sheetView>
  </sheetViews>
  <sheetFormatPr baseColWidth="10" defaultColWidth="8.83203125" defaultRowHeight="15" x14ac:dyDescent="0.2"/>
  <cols>
    <col min="1" max="1" width="13" customWidth="1"/>
    <col min="2" max="2" width="50" customWidth="1"/>
    <col min="3" max="3" width="8" customWidth="1"/>
    <col min="4" max="5" width="13" customWidth="1"/>
    <col min="6" max="6" width="15" customWidth="1"/>
    <col min="7" max="7" width="30" customWidth="1"/>
    <col min="8" max="8" width="64" customWidth="1"/>
  </cols>
  <sheetData>
    <row r="1" spans="1:8" ht="26" customHeight="1" x14ac:dyDescent="0.2">
      <c r="A1" s="55" t="s">
        <v>20</v>
      </c>
      <c r="B1" s="51"/>
      <c r="C1" s="51"/>
      <c r="D1" s="51"/>
      <c r="E1" s="51"/>
      <c r="F1" s="51"/>
      <c r="G1" s="51"/>
      <c r="H1" s="52"/>
    </row>
    <row r="2" spans="1:8" ht="40" customHeight="1" x14ac:dyDescent="0.2">
      <c r="A2" s="56" t="s">
        <v>21</v>
      </c>
      <c r="B2" s="51"/>
      <c r="C2" s="51"/>
      <c r="D2" s="51"/>
      <c r="E2" s="51"/>
      <c r="F2" s="51"/>
      <c r="G2" s="51"/>
      <c r="H2" s="52"/>
    </row>
    <row r="3" spans="1:8" ht="32" customHeight="1" x14ac:dyDescent="0.2">
      <c r="A3" s="23" t="s">
        <v>22</v>
      </c>
      <c r="B3" s="23" t="s">
        <v>23</v>
      </c>
      <c r="C3" s="23" t="s">
        <v>24</v>
      </c>
      <c r="D3" s="23" t="s">
        <v>25</v>
      </c>
      <c r="E3" s="23" t="s">
        <v>26</v>
      </c>
      <c r="F3" s="23" t="s">
        <v>27</v>
      </c>
      <c r="G3" s="23" t="s">
        <v>28</v>
      </c>
      <c r="H3" s="23" t="s">
        <v>29</v>
      </c>
    </row>
    <row r="4" spans="1:8" ht="21" customHeight="1" x14ac:dyDescent="0.2">
      <c r="A4" s="53" t="s">
        <v>30</v>
      </c>
      <c r="B4" s="51"/>
      <c r="C4" s="51"/>
      <c r="D4" s="51"/>
      <c r="E4" s="51"/>
      <c r="F4" s="51"/>
      <c r="G4" s="51"/>
      <c r="H4" s="52"/>
    </row>
    <row r="5" spans="1:8" ht="19" customHeight="1" x14ac:dyDescent="0.2">
      <c r="A5" s="50" t="s">
        <v>31</v>
      </c>
      <c r="B5" s="51"/>
      <c r="C5" s="51"/>
      <c r="D5" s="51"/>
      <c r="E5" s="51"/>
      <c r="F5" s="51"/>
      <c r="G5" s="51"/>
      <c r="H5" s="52"/>
    </row>
    <row r="6" spans="1:8" x14ac:dyDescent="0.2">
      <c r="A6" s="27" t="s">
        <v>32</v>
      </c>
      <c r="B6" s="39" t="s">
        <v>33</v>
      </c>
      <c r="C6" s="27" t="s">
        <v>34</v>
      </c>
      <c r="D6" s="43"/>
      <c r="E6" s="25"/>
      <c r="F6" s="44" t="str">
        <f>IF(AND(D6&lt;&gt;"",E6&lt;&gt;""),D6*E6,"")</f>
        <v/>
      </c>
      <c r="G6" s="39"/>
      <c r="H6" s="39" t="s">
        <v>35</v>
      </c>
    </row>
    <row r="7" spans="1:8" x14ac:dyDescent="0.2">
      <c r="A7" s="38" t="s">
        <v>36</v>
      </c>
      <c r="B7" s="40" t="s">
        <v>37</v>
      </c>
      <c r="C7" s="38" t="s">
        <v>34</v>
      </c>
      <c r="D7" s="43"/>
      <c r="E7" s="25"/>
      <c r="F7" s="44" t="str">
        <f>IF(AND(D7&lt;&gt;"",E7&lt;&gt;""),D7*E7,"")</f>
        <v/>
      </c>
      <c r="G7" s="40"/>
      <c r="H7" s="40" t="s">
        <v>38</v>
      </c>
    </row>
    <row r="8" spans="1:8" x14ac:dyDescent="0.2">
      <c r="A8" s="27" t="s">
        <v>39</v>
      </c>
      <c r="B8" s="39" t="s">
        <v>40</v>
      </c>
      <c r="C8" s="27" t="s">
        <v>34</v>
      </c>
      <c r="D8" s="43"/>
      <c r="E8" s="25"/>
      <c r="F8" s="44" t="str">
        <f>IF(AND(D8&lt;&gt;"",E8&lt;&gt;""),D8*E8,"")</f>
        <v/>
      </c>
      <c r="G8" s="39"/>
      <c r="H8" s="39" t="s">
        <v>41</v>
      </c>
    </row>
    <row r="9" spans="1:8" ht="19" customHeight="1" x14ac:dyDescent="0.2">
      <c r="A9" s="50" t="s">
        <v>42</v>
      </c>
      <c r="B9" s="51"/>
      <c r="C9" s="51"/>
      <c r="D9" s="51"/>
      <c r="E9" s="51"/>
      <c r="F9" s="51"/>
      <c r="G9" s="51"/>
      <c r="H9" s="52"/>
    </row>
    <row r="10" spans="1:8" ht="30" x14ac:dyDescent="0.2">
      <c r="A10" s="27" t="s">
        <v>43</v>
      </c>
      <c r="B10" s="39" t="s">
        <v>44</v>
      </c>
      <c r="C10" s="27" t="s">
        <v>34</v>
      </c>
      <c r="D10" s="43"/>
      <c r="E10" s="25"/>
      <c r="F10" s="44" t="str">
        <f>IF(AND(D10&lt;&gt;"",E10&lt;&gt;""),D10*E10,"")</f>
        <v/>
      </c>
      <c r="G10" s="39"/>
      <c r="H10" s="39" t="s">
        <v>45</v>
      </c>
    </row>
    <row r="11" spans="1:8" x14ac:dyDescent="0.2">
      <c r="A11" s="38" t="s">
        <v>46</v>
      </c>
      <c r="B11" s="40" t="s">
        <v>47</v>
      </c>
      <c r="C11" s="38" t="s">
        <v>34</v>
      </c>
      <c r="D11" s="43"/>
      <c r="E11" s="25"/>
      <c r="F11" s="44" t="str">
        <f>IF(AND(D11&lt;&gt;"",E11&lt;&gt;""),D11*E11,"")</f>
        <v/>
      </c>
      <c r="G11" s="40"/>
      <c r="H11" s="40" t="s">
        <v>48</v>
      </c>
    </row>
    <row r="12" spans="1:8" ht="19" customHeight="1" x14ac:dyDescent="0.2">
      <c r="A12" s="50" t="s">
        <v>49</v>
      </c>
      <c r="B12" s="51"/>
      <c r="C12" s="51"/>
      <c r="D12" s="51"/>
      <c r="E12" s="51"/>
      <c r="F12" s="51"/>
      <c r="G12" s="51"/>
      <c r="H12" s="52"/>
    </row>
    <row r="13" spans="1:8" x14ac:dyDescent="0.2">
      <c r="A13" s="27" t="s">
        <v>50</v>
      </c>
      <c r="B13" s="39" t="s">
        <v>51</v>
      </c>
      <c r="C13" s="27" t="s">
        <v>34</v>
      </c>
      <c r="D13" s="43"/>
      <c r="E13" s="25"/>
      <c r="F13" s="44" t="str">
        <f t="shared" ref="F13:F19" si="0">IF(AND(D13&lt;&gt;"",E13&lt;&gt;""),D13*E13,"")</f>
        <v/>
      </c>
      <c r="G13" s="39"/>
      <c r="H13" s="39" t="s">
        <v>52</v>
      </c>
    </row>
    <row r="14" spans="1:8" x14ac:dyDescent="0.2">
      <c r="A14" s="38" t="s">
        <v>53</v>
      </c>
      <c r="B14" s="40" t="s">
        <v>54</v>
      </c>
      <c r="C14" s="38" t="s">
        <v>34</v>
      </c>
      <c r="D14" s="43"/>
      <c r="E14" s="25"/>
      <c r="F14" s="44" t="str">
        <f t="shared" si="0"/>
        <v/>
      </c>
      <c r="G14" s="40"/>
      <c r="H14" s="40" t="s">
        <v>55</v>
      </c>
    </row>
    <row r="15" spans="1:8" x14ac:dyDescent="0.2">
      <c r="A15" s="27" t="s">
        <v>56</v>
      </c>
      <c r="B15" s="39" t="s">
        <v>57</v>
      </c>
      <c r="C15" s="27" t="s">
        <v>34</v>
      </c>
      <c r="D15" s="43"/>
      <c r="E15" s="25"/>
      <c r="F15" s="44" t="str">
        <f t="shared" si="0"/>
        <v/>
      </c>
      <c r="G15" s="39"/>
      <c r="H15" s="39" t="s">
        <v>58</v>
      </c>
    </row>
    <row r="16" spans="1:8" x14ac:dyDescent="0.2">
      <c r="A16" s="38" t="s">
        <v>59</v>
      </c>
      <c r="B16" s="40" t="s">
        <v>60</v>
      </c>
      <c r="C16" s="38" t="s">
        <v>34</v>
      </c>
      <c r="D16" s="43"/>
      <c r="E16" s="25"/>
      <c r="F16" s="44" t="str">
        <f t="shared" si="0"/>
        <v/>
      </c>
      <c r="G16" s="40"/>
      <c r="H16" s="40" t="s">
        <v>61</v>
      </c>
    </row>
    <row r="17" spans="1:8" x14ac:dyDescent="0.2">
      <c r="A17" s="27" t="s">
        <v>62</v>
      </c>
      <c r="B17" s="39" t="s">
        <v>63</v>
      </c>
      <c r="C17" s="27" t="s">
        <v>34</v>
      </c>
      <c r="D17" s="43"/>
      <c r="E17" s="25"/>
      <c r="F17" s="44" t="str">
        <f t="shared" si="0"/>
        <v/>
      </c>
      <c r="G17" s="39"/>
      <c r="H17" s="39" t="s">
        <v>64</v>
      </c>
    </row>
    <row r="18" spans="1:8" x14ac:dyDescent="0.2">
      <c r="A18" s="38" t="s">
        <v>65</v>
      </c>
      <c r="B18" s="40" t="s">
        <v>66</v>
      </c>
      <c r="C18" s="38" t="s">
        <v>34</v>
      </c>
      <c r="D18" s="43"/>
      <c r="E18" s="25"/>
      <c r="F18" s="44" t="str">
        <f t="shared" si="0"/>
        <v/>
      </c>
      <c r="G18" s="40"/>
      <c r="H18" s="40" t="s">
        <v>67</v>
      </c>
    </row>
    <row r="19" spans="1:8" x14ac:dyDescent="0.2">
      <c r="A19" s="27" t="s">
        <v>68</v>
      </c>
      <c r="B19" s="39" t="s">
        <v>69</v>
      </c>
      <c r="C19" s="27" t="s">
        <v>34</v>
      </c>
      <c r="D19" s="43"/>
      <c r="E19" s="25"/>
      <c r="F19" s="44" t="str">
        <f t="shared" si="0"/>
        <v/>
      </c>
      <c r="G19" s="39"/>
      <c r="H19" s="39" t="s">
        <v>70</v>
      </c>
    </row>
    <row r="20" spans="1:8" ht="19" customHeight="1" x14ac:dyDescent="0.2">
      <c r="A20" s="50" t="s">
        <v>71</v>
      </c>
      <c r="B20" s="51"/>
      <c r="C20" s="51"/>
      <c r="D20" s="51"/>
      <c r="E20" s="51"/>
      <c r="F20" s="51"/>
      <c r="G20" s="51"/>
      <c r="H20" s="52"/>
    </row>
    <row r="21" spans="1:8" x14ac:dyDescent="0.2">
      <c r="A21" s="27" t="s">
        <v>72</v>
      </c>
      <c r="B21" s="39" t="s">
        <v>73</v>
      </c>
      <c r="C21" s="27" t="s">
        <v>34</v>
      </c>
      <c r="D21" s="43"/>
      <c r="E21" s="25"/>
      <c r="F21" s="44" t="str">
        <f>IF(AND(D21&lt;&gt;"",E21&lt;&gt;""),D21*E21,"")</f>
        <v/>
      </c>
      <c r="G21" s="39"/>
      <c r="H21" s="39" t="s">
        <v>74</v>
      </c>
    </row>
    <row r="22" spans="1:8" x14ac:dyDescent="0.2">
      <c r="A22" s="38" t="s">
        <v>75</v>
      </c>
      <c r="B22" s="40" t="s">
        <v>76</v>
      </c>
      <c r="C22" s="38" t="s">
        <v>34</v>
      </c>
      <c r="D22" s="43"/>
      <c r="E22" s="25"/>
      <c r="F22" s="44" t="str">
        <f>IF(AND(D22&lt;&gt;"",E22&lt;&gt;""),D22*E22,"")</f>
        <v/>
      </c>
      <c r="G22" s="40"/>
      <c r="H22" s="40" t="s">
        <v>77</v>
      </c>
    </row>
    <row r="23" spans="1:8" x14ac:dyDescent="0.2">
      <c r="A23" s="27" t="s">
        <v>78</v>
      </c>
      <c r="B23" s="39" t="s">
        <v>79</v>
      </c>
      <c r="C23" s="27" t="s">
        <v>34</v>
      </c>
      <c r="D23" s="43"/>
      <c r="E23" s="25"/>
      <c r="F23" s="44" t="str">
        <f>IF(AND(D23&lt;&gt;"",E23&lt;&gt;""),D23*E23,"")</f>
        <v/>
      </c>
      <c r="G23" s="39"/>
      <c r="H23" s="39" t="s">
        <v>80</v>
      </c>
    </row>
    <row r="24" spans="1:8" x14ac:dyDescent="0.2">
      <c r="A24" s="38" t="s">
        <v>81</v>
      </c>
      <c r="B24" s="40" t="s">
        <v>82</v>
      </c>
      <c r="C24" s="38" t="s">
        <v>34</v>
      </c>
      <c r="D24" s="43"/>
      <c r="E24" s="25"/>
      <c r="F24" s="44" t="str">
        <f>IF(AND(D24&lt;&gt;"",E24&lt;&gt;""),D24*E24,"")</f>
        <v/>
      </c>
      <c r="G24" s="40"/>
      <c r="H24" s="40" t="s">
        <v>83</v>
      </c>
    </row>
    <row r="25" spans="1:8" x14ac:dyDescent="0.2">
      <c r="A25" s="27" t="s">
        <v>84</v>
      </c>
      <c r="B25" s="39" t="s">
        <v>85</v>
      </c>
      <c r="C25" s="27" t="s">
        <v>34</v>
      </c>
      <c r="D25" s="43"/>
      <c r="E25" s="25"/>
      <c r="F25" s="44" t="str">
        <f>IF(AND(D25&lt;&gt;"",E25&lt;&gt;""),D25*E25,"")</f>
        <v/>
      </c>
      <c r="G25" s="39"/>
      <c r="H25" s="39" t="s">
        <v>86</v>
      </c>
    </row>
    <row r="26" spans="1:8" ht="19" customHeight="1" x14ac:dyDescent="0.2">
      <c r="A26" s="50" t="s">
        <v>87</v>
      </c>
      <c r="B26" s="51"/>
      <c r="C26" s="51"/>
      <c r="D26" s="51"/>
      <c r="E26" s="51"/>
      <c r="F26" s="51"/>
      <c r="G26" s="51"/>
      <c r="H26" s="52"/>
    </row>
    <row r="27" spans="1:8" x14ac:dyDescent="0.2">
      <c r="A27" s="27" t="s">
        <v>88</v>
      </c>
      <c r="B27" s="39" t="s">
        <v>89</v>
      </c>
      <c r="C27" s="27" t="s">
        <v>34</v>
      </c>
      <c r="D27" s="43"/>
      <c r="E27" s="25"/>
      <c r="F27" s="44" t="str">
        <f t="shared" ref="F27:F32" si="1">IF(AND(D27&lt;&gt;"",E27&lt;&gt;""),D27*E27,"")</f>
        <v/>
      </c>
      <c r="G27" s="39"/>
      <c r="H27" s="39"/>
    </row>
    <row r="28" spans="1:8" x14ac:dyDescent="0.2">
      <c r="A28" s="38" t="s">
        <v>90</v>
      </c>
      <c r="B28" s="40" t="s">
        <v>91</v>
      </c>
      <c r="C28" s="38" t="s">
        <v>34</v>
      </c>
      <c r="D28" s="43"/>
      <c r="E28" s="25"/>
      <c r="F28" s="44" t="str">
        <f t="shared" si="1"/>
        <v/>
      </c>
      <c r="G28" s="40"/>
      <c r="H28" s="40" t="s">
        <v>92</v>
      </c>
    </row>
    <row r="29" spans="1:8" x14ac:dyDescent="0.2">
      <c r="A29" s="27" t="s">
        <v>93</v>
      </c>
      <c r="B29" s="39" t="s">
        <v>94</v>
      </c>
      <c r="C29" s="27" t="s">
        <v>34</v>
      </c>
      <c r="D29" s="43"/>
      <c r="E29" s="25"/>
      <c r="F29" s="44" t="str">
        <f t="shared" si="1"/>
        <v/>
      </c>
      <c r="G29" s="39"/>
      <c r="H29" s="39"/>
    </row>
    <row r="30" spans="1:8" x14ac:dyDescent="0.2">
      <c r="A30" s="38" t="s">
        <v>95</v>
      </c>
      <c r="B30" s="40" t="s">
        <v>96</v>
      </c>
      <c r="C30" s="38" t="s">
        <v>34</v>
      </c>
      <c r="D30" s="43"/>
      <c r="E30" s="25"/>
      <c r="F30" s="44" t="str">
        <f t="shared" si="1"/>
        <v/>
      </c>
      <c r="G30" s="40"/>
      <c r="H30" s="40" t="s">
        <v>97</v>
      </c>
    </row>
    <row r="31" spans="1:8" ht="30" x14ac:dyDescent="0.2">
      <c r="A31" s="27" t="s">
        <v>98</v>
      </c>
      <c r="B31" s="39" t="s">
        <v>99</v>
      </c>
      <c r="C31" s="27" t="s">
        <v>34</v>
      </c>
      <c r="D31" s="43"/>
      <c r="E31" s="25"/>
      <c r="F31" s="44" t="str">
        <f t="shared" si="1"/>
        <v/>
      </c>
      <c r="G31" s="39"/>
      <c r="H31" s="39" t="s">
        <v>100</v>
      </c>
    </row>
    <row r="32" spans="1:8" x14ac:dyDescent="0.2">
      <c r="A32" s="38" t="s">
        <v>101</v>
      </c>
      <c r="B32" s="40" t="s">
        <v>102</v>
      </c>
      <c r="C32" s="38" t="s">
        <v>34</v>
      </c>
      <c r="D32" s="43"/>
      <c r="E32" s="25"/>
      <c r="F32" s="44" t="str">
        <f t="shared" si="1"/>
        <v/>
      </c>
      <c r="G32" s="40"/>
      <c r="H32" s="40" t="s">
        <v>103</v>
      </c>
    </row>
    <row r="33" spans="1:8" ht="21" customHeight="1" x14ac:dyDescent="0.2">
      <c r="A33" s="53" t="s">
        <v>104</v>
      </c>
      <c r="B33" s="51"/>
      <c r="C33" s="51"/>
      <c r="D33" s="51"/>
      <c r="E33" s="51"/>
      <c r="F33" s="51"/>
      <c r="G33" s="51"/>
      <c r="H33" s="52"/>
    </row>
    <row r="34" spans="1:8" ht="19" customHeight="1" x14ac:dyDescent="0.2">
      <c r="A34" s="50" t="s">
        <v>105</v>
      </c>
      <c r="B34" s="51"/>
      <c r="C34" s="51"/>
      <c r="D34" s="51"/>
      <c r="E34" s="51"/>
      <c r="F34" s="51"/>
      <c r="G34" s="51"/>
      <c r="H34" s="52"/>
    </row>
    <row r="35" spans="1:8" ht="30" x14ac:dyDescent="0.2">
      <c r="A35" s="27" t="s">
        <v>106</v>
      </c>
      <c r="B35" s="39" t="s">
        <v>107</v>
      </c>
      <c r="C35" s="27" t="s">
        <v>34</v>
      </c>
      <c r="D35" s="43"/>
      <c r="E35" s="25"/>
      <c r="F35" s="44" t="str">
        <f>IF(AND(D35&lt;&gt;"",E35&lt;&gt;""),D35*E35,"")</f>
        <v/>
      </c>
      <c r="G35" s="39" t="s">
        <v>108</v>
      </c>
      <c r="H35" s="39" t="s">
        <v>109</v>
      </c>
    </row>
    <row r="36" spans="1:8" ht="30" x14ac:dyDescent="0.2">
      <c r="A36" s="38" t="s">
        <v>110</v>
      </c>
      <c r="B36" s="40" t="s">
        <v>111</v>
      </c>
      <c r="C36" s="38" t="s">
        <v>34</v>
      </c>
      <c r="D36" s="43"/>
      <c r="E36" s="25"/>
      <c r="F36" s="44" t="str">
        <f>IF(AND(D36&lt;&gt;"",E36&lt;&gt;""),D36*E36,"")</f>
        <v/>
      </c>
      <c r="G36" s="40" t="s">
        <v>108</v>
      </c>
      <c r="H36" s="40" t="s">
        <v>112</v>
      </c>
    </row>
    <row r="37" spans="1:8" x14ac:dyDescent="0.2">
      <c r="A37" s="27" t="s">
        <v>113</v>
      </c>
      <c r="B37" s="39" t="s">
        <v>114</v>
      </c>
      <c r="C37" s="27" t="s">
        <v>34</v>
      </c>
      <c r="D37" s="43"/>
      <c r="E37" s="25"/>
      <c r="F37" s="44" t="str">
        <f>IF(AND(D37&lt;&gt;"",E37&lt;&gt;""),D37*E37,"")</f>
        <v/>
      </c>
      <c r="G37" s="39" t="s">
        <v>115</v>
      </c>
      <c r="H37" s="39" t="s">
        <v>116</v>
      </c>
    </row>
    <row r="38" spans="1:8" ht="19" customHeight="1" x14ac:dyDescent="0.2">
      <c r="A38" s="50" t="s">
        <v>117</v>
      </c>
      <c r="B38" s="51"/>
      <c r="C38" s="51"/>
      <c r="D38" s="51"/>
      <c r="E38" s="51"/>
      <c r="F38" s="51"/>
      <c r="G38" s="51"/>
      <c r="H38" s="52"/>
    </row>
    <row r="39" spans="1:8" x14ac:dyDescent="0.2">
      <c r="A39" s="27" t="s">
        <v>118</v>
      </c>
      <c r="B39" s="39" t="s">
        <v>119</v>
      </c>
      <c r="C39" s="27" t="s">
        <v>34</v>
      </c>
      <c r="D39" s="43"/>
      <c r="E39" s="25"/>
      <c r="F39" s="44" t="str">
        <f t="shared" ref="F39:F49" si="2">IF(AND(D39&lt;&gt;"",E39&lt;&gt;""),D39*E39,"")</f>
        <v/>
      </c>
      <c r="G39" s="39"/>
      <c r="H39" s="39" t="s">
        <v>120</v>
      </c>
    </row>
    <row r="40" spans="1:8" ht="30" x14ac:dyDescent="0.2">
      <c r="A40" s="38" t="s">
        <v>121</v>
      </c>
      <c r="B40" s="40" t="s">
        <v>122</v>
      </c>
      <c r="C40" s="38" t="s">
        <v>34</v>
      </c>
      <c r="D40" s="43"/>
      <c r="E40" s="25"/>
      <c r="F40" s="44" t="str">
        <f t="shared" si="2"/>
        <v/>
      </c>
      <c r="G40" s="40"/>
      <c r="H40" s="40" t="s">
        <v>123</v>
      </c>
    </row>
    <row r="41" spans="1:8" ht="30" x14ac:dyDescent="0.2">
      <c r="A41" s="27" t="s">
        <v>124</v>
      </c>
      <c r="B41" s="39" t="s">
        <v>125</v>
      </c>
      <c r="C41" s="27" t="s">
        <v>34</v>
      </c>
      <c r="D41" s="43"/>
      <c r="E41" s="25"/>
      <c r="F41" s="44" t="str">
        <f t="shared" si="2"/>
        <v/>
      </c>
      <c r="G41" s="39"/>
      <c r="H41" s="39" t="s">
        <v>126</v>
      </c>
    </row>
    <row r="42" spans="1:8" x14ac:dyDescent="0.2">
      <c r="A42" s="38" t="s">
        <v>127</v>
      </c>
      <c r="B42" s="40" t="s">
        <v>128</v>
      </c>
      <c r="C42" s="38" t="s">
        <v>129</v>
      </c>
      <c r="D42" s="43"/>
      <c r="E42" s="25"/>
      <c r="F42" s="44" t="str">
        <f t="shared" si="2"/>
        <v/>
      </c>
      <c r="G42" s="40"/>
      <c r="H42" s="40" t="s">
        <v>130</v>
      </c>
    </row>
    <row r="43" spans="1:8" x14ac:dyDescent="0.2">
      <c r="A43" s="27" t="s">
        <v>131</v>
      </c>
      <c r="B43" s="39" t="s">
        <v>132</v>
      </c>
      <c r="C43" s="27" t="s">
        <v>129</v>
      </c>
      <c r="D43" s="43"/>
      <c r="E43" s="25"/>
      <c r="F43" s="44" t="str">
        <f t="shared" si="2"/>
        <v/>
      </c>
      <c r="G43" s="39"/>
      <c r="H43" s="39" t="s">
        <v>133</v>
      </c>
    </row>
    <row r="44" spans="1:8" x14ac:dyDescent="0.2">
      <c r="A44" s="38" t="s">
        <v>134</v>
      </c>
      <c r="B44" s="40" t="s">
        <v>135</v>
      </c>
      <c r="C44" s="38" t="s">
        <v>34</v>
      </c>
      <c r="D44" s="43"/>
      <c r="E44" s="25"/>
      <c r="F44" s="44" t="str">
        <f t="shared" si="2"/>
        <v/>
      </c>
      <c r="G44" s="40"/>
      <c r="H44" s="40" t="s">
        <v>136</v>
      </c>
    </row>
    <row r="45" spans="1:8" x14ac:dyDescent="0.2">
      <c r="A45" s="27" t="s">
        <v>137</v>
      </c>
      <c r="B45" s="39" t="s">
        <v>138</v>
      </c>
      <c r="C45" s="27" t="s">
        <v>129</v>
      </c>
      <c r="D45" s="43"/>
      <c r="E45" s="25"/>
      <c r="F45" s="44" t="str">
        <f t="shared" si="2"/>
        <v/>
      </c>
      <c r="G45" s="39"/>
      <c r="H45" s="39" t="s">
        <v>139</v>
      </c>
    </row>
    <row r="46" spans="1:8" x14ac:dyDescent="0.2">
      <c r="A46" s="38" t="s">
        <v>140</v>
      </c>
      <c r="B46" s="40" t="s">
        <v>141</v>
      </c>
      <c r="C46" s="38" t="s">
        <v>34</v>
      </c>
      <c r="D46" s="43"/>
      <c r="E46" s="25"/>
      <c r="F46" s="44" t="str">
        <f t="shared" si="2"/>
        <v/>
      </c>
      <c r="G46" s="40"/>
      <c r="H46" s="40" t="s">
        <v>142</v>
      </c>
    </row>
    <row r="47" spans="1:8" x14ac:dyDescent="0.2">
      <c r="A47" s="27" t="s">
        <v>143</v>
      </c>
      <c r="B47" s="39" t="s">
        <v>144</v>
      </c>
      <c r="C47" s="27" t="s">
        <v>34</v>
      </c>
      <c r="D47" s="43"/>
      <c r="E47" s="25"/>
      <c r="F47" s="44" t="str">
        <f t="shared" si="2"/>
        <v/>
      </c>
      <c r="G47" s="39"/>
      <c r="H47" s="39" t="s">
        <v>145</v>
      </c>
    </row>
    <row r="48" spans="1:8" x14ac:dyDescent="0.2">
      <c r="A48" s="38" t="s">
        <v>146</v>
      </c>
      <c r="B48" s="40" t="s">
        <v>147</v>
      </c>
      <c r="C48" s="38" t="s">
        <v>34</v>
      </c>
      <c r="D48" s="43"/>
      <c r="E48" s="25"/>
      <c r="F48" s="44" t="str">
        <f t="shared" si="2"/>
        <v/>
      </c>
      <c r="G48" s="40"/>
      <c r="H48" s="40" t="s">
        <v>148</v>
      </c>
    </row>
    <row r="49" spans="1:8" x14ac:dyDescent="0.2">
      <c r="A49" s="27" t="s">
        <v>149</v>
      </c>
      <c r="B49" s="39" t="s">
        <v>150</v>
      </c>
      <c r="C49" s="27" t="s">
        <v>34</v>
      </c>
      <c r="D49" s="43"/>
      <c r="E49" s="25"/>
      <c r="F49" s="44" t="str">
        <f t="shared" si="2"/>
        <v/>
      </c>
      <c r="G49" s="39"/>
      <c r="H49" s="39" t="s">
        <v>151</v>
      </c>
    </row>
    <row r="50" spans="1:8" ht="19" customHeight="1" x14ac:dyDescent="0.2">
      <c r="A50" s="50" t="s">
        <v>152</v>
      </c>
      <c r="B50" s="51"/>
      <c r="C50" s="51"/>
      <c r="D50" s="51"/>
      <c r="E50" s="51"/>
      <c r="F50" s="51"/>
      <c r="G50" s="51"/>
      <c r="H50" s="52"/>
    </row>
    <row r="51" spans="1:8" ht="30" x14ac:dyDescent="0.2">
      <c r="A51" s="27" t="s">
        <v>153</v>
      </c>
      <c r="B51" s="39" t="s">
        <v>154</v>
      </c>
      <c r="C51" s="27" t="s">
        <v>34</v>
      </c>
      <c r="D51" s="43"/>
      <c r="E51" s="25"/>
      <c r="F51" s="44" t="str">
        <f>IF(AND(D51&lt;&gt;"",E51&lt;&gt;""),D51*E51,"")</f>
        <v/>
      </c>
      <c r="G51" s="39"/>
      <c r="H51" s="39" t="s">
        <v>155</v>
      </c>
    </row>
    <row r="52" spans="1:8" ht="30" x14ac:dyDescent="0.2">
      <c r="A52" s="38" t="s">
        <v>156</v>
      </c>
      <c r="B52" s="40" t="s">
        <v>157</v>
      </c>
      <c r="C52" s="38" t="s">
        <v>34</v>
      </c>
      <c r="D52" s="43"/>
      <c r="E52" s="25"/>
      <c r="F52" s="44" t="str">
        <f>IF(AND(D52&lt;&gt;"",E52&lt;&gt;""),D52*E52,"")</f>
        <v/>
      </c>
      <c r="G52" s="40"/>
      <c r="H52" s="40" t="s">
        <v>158</v>
      </c>
    </row>
    <row r="53" spans="1:8" x14ac:dyDescent="0.2">
      <c r="A53" s="27" t="s">
        <v>159</v>
      </c>
      <c r="B53" s="39" t="s">
        <v>160</v>
      </c>
      <c r="C53" s="27" t="s">
        <v>34</v>
      </c>
      <c r="D53" s="43"/>
      <c r="E53" s="25"/>
      <c r="F53" s="44" t="str">
        <f>IF(AND(D53&lt;&gt;"",E53&lt;&gt;""),D53*E53,"")</f>
        <v/>
      </c>
      <c r="G53" s="39"/>
      <c r="H53" s="39" t="s">
        <v>38</v>
      </c>
    </row>
    <row r="54" spans="1:8" x14ac:dyDescent="0.2">
      <c r="A54" s="38" t="s">
        <v>161</v>
      </c>
      <c r="B54" s="40" t="s">
        <v>40</v>
      </c>
      <c r="C54" s="38" t="s">
        <v>34</v>
      </c>
      <c r="D54" s="43"/>
      <c r="E54" s="25"/>
      <c r="F54" s="44" t="str">
        <f>IF(AND(D54&lt;&gt;"",E54&lt;&gt;""),D54*E54,"")</f>
        <v/>
      </c>
      <c r="G54" s="40"/>
      <c r="H54" s="40" t="s">
        <v>41</v>
      </c>
    </row>
    <row r="55" spans="1:8" x14ac:dyDescent="0.2">
      <c r="A55" s="27" t="s">
        <v>162</v>
      </c>
      <c r="B55" s="39" t="s">
        <v>163</v>
      </c>
      <c r="C55" s="27" t="s">
        <v>34</v>
      </c>
      <c r="D55" s="43"/>
      <c r="E55" s="25"/>
      <c r="F55" s="44" t="str">
        <f>IF(AND(D55&lt;&gt;"",E55&lt;&gt;""),D55*E55,"")</f>
        <v/>
      </c>
      <c r="G55" s="39"/>
      <c r="H55" s="39" t="s">
        <v>164</v>
      </c>
    </row>
    <row r="56" spans="1:8" ht="19" customHeight="1" x14ac:dyDescent="0.2">
      <c r="A56" s="50" t="s">
        <v>165</v>
      </c>
      <c r="B56" s="51"/>
      <c r="C56" s="51"/>
      <c r="D56" s="51"/>
      <c r="E56" s="51"/>
      <c r="F56" s="51"/>
      <c r="G56" s="51"/>
      <c r="H56" s="52"/>
    </row>
    <row r="57" spans="1:8" ht="45" x14ac:dyDescent="0.2">
      <c r="A57" s="27" t="s">
        <v>166</v>
      </c>
      <c r="B57" s="39" t="s">
        <v>167</v>
      </c>
      <c r="C57" s="27" t="s">
        <v>34</v>
      </c>
      <c r="D57" s="43"/>
      <c r="E57" s="25"/>
      <c r="F57" s="44" t="str">
        <f t="shared" ref="F57:F70" si="3">IF(AND(D57&lt;&gt;"",E57&lt;&gt;""),D57*E57,"")</f>
        <v/>
      </c>
      <c r="G57" s="39" t="s">
        <v>168</v>
      </c>
      <c r="H57" s="39" t="s">
        <v>169</v>
      </c>
    </row>
    <row r="58" spans="1:8" ht="45" x14ac:dyDescent="0.2">
      <c r="A58" s="38" t="s">
        <v>170</v>
      </c>
      <c r="B58" s="40" t="s">
        <v>171</v>
      </c>
      <c r="C58" s="38" t="s">
        <v>34</v>
      </c>
      <c r="D58" s="43"/>
      <c r="E58" s="25"/>
      <c r="F58" s="44" t="str">
        <f t="shared" si="3"/>
        <v/>
      </c>
      <c r="G58" s="40" t="s">
        <v>172</v>
      </c>
      <c r="H58" s="40" t="s">
        <v>173</v>
      </c>
    </row>
    <row r="59" spans="1:8" ht="30" x14ac:dyDescent="0.2">
      <c r="A59" s="27" t="s">
        <v>174</v>
      </c>
      <c r="B59" s="39" t="s">
        <v>175</v>
      </c>
      <c r="C59" s="27" t="s">
        <v>34</v>
      </c>
      <c r="D59" s="43"/>
      <c r="E59" s="25"/>
      <c r="F59" s="44" t="str">
        <f t="shared" si="3"/>
        <v/>
      </c>
      <c r="G59" s="39" t="s">
        <v>168</v>
      </c>
      <c r="H59" s="39" t="s">
        <v>176</v>
      </c>
    </row>
    <row r="60" spans="1:8" ht="45" x14ac:dyDescent="0.2">
      <c r="A60" s="38" t="s">
        <v>177</v>
      </c>
      <c r="B60" s="40" t="s">
        <v>178</v>
      </c>
      <c r="C60" s="38" t="s">
        <v>34</v>
      </c>
      <c r="D60" s="43"/>
      <c r="E60" s="25"/>
      <c r="F60" s="44" t="str">
        <f t="shared" si="3"/>
        <v/>
      </c>
      <c r="G60" s="40" t="s">
        <v>172</v>
      </c>
      <c r="H60" s="40" t="s">
        <v>179</v>
      </c>
    </row>
    <row r="61" spans="1:8" ht="45" x14ac:dyDescent="0.2">
      <c r="A61" s="27" t="s">
        <v>180</v>
      </c>
      <c r="B61" s="39" t="s">
        <v>181</v>
      </c>
      <c r="C61" s="27" t="s">
        <v>34</v>
      </c>
      <c r="D61" s="43"/>
      <c r="E61" s="25"/>
      <c r="F61" s="44" t="str">
        <f t="shared" si="3"/>
        <v/>
      </c>
      <c r="G61" s="39" t="s">
        <v>168</v>
      </c>
      <c r="H61" s="39" t="s">
        <v>182</v>
      </c>
    </row>
    <row r="62" spans="1:8" ht="45" x14ac:dyDescent="0.2">
      <c r="A62" s="38" t="s">
        <v>183</v>
      </c>
      <c r="B62" s="40" t="s">
        <v>184</v>
      </c>
      <c r="C62" s="38" t="s">
        <v>34</v>
      </c>
      <c r="D62" s="43"/>
      <c r="E62" s="25"/>
      <c r="F62" s="44" t="str">
        <f t="shared" si="3"/>
        <v/>
      </c>
      <c r="G62" s="40" t="s">
        <v>172</v>
      </c>
      <c r="H62" s="40" t="s">
        <v>182</v>
      </c>
    </row>
    <row r="63" spans="1:8" ht="45" x14ac:dyDescent="0.2">
      <c r="A63" s="27" t="s">
        <v>185</v>
      </c>
      <c r="B63" s="39" t="s">
        <v>186</v>
      </c>
      <c r="C63" s="27" t="s">
        <v>34</v>
      </c>
      <c r="D63" s="43"/>
      <c r="E63" s="25"/>
      <c r="F63" s="44" t="str">
        <f t="shared" si="3"/>
        <v/>
      </c>
      <c r="G63" s="39" t="s">
        <v>168</v>
      </c>
      <c r="H63" s="39" t="s">
        <v>187</v>
      </c>
    </row>
    <row r="64" spans="1:8" ht="60" x14ac:dyDescent="0.2">
      <c r="A64" s="38" t="s">
        <v>188</v>
      </c>
      <c r="B64" s="40" t="s">
        <v>189</v>
      </c>
      <c r="C64" s="38" t="s">
        <v>34</v>
      </c>
      <c r="D64" s="43"/>
      <c r="E64" s="25"/>
      <c r="F64" s="44" t="str">
        <f t="shared" si="3"/>
        <v/>
      </c>
      <c r="G64" s="40" t="s">
        <v>172</v>
      </c>
      <c r="H64" s="40" t="s">
        <v>190</v>
      </c>
    </row>
    <row r="65" spans="1:8" ht="30" x14ac:dyDescent="0.2">
      <c r="A65" s="27" t="s">
        <v>191</v>
      </c>
      <c r="B65" s="39" t="s">
        <v>192</v>
      </c>
      <c r="C65" s="27" t="s">
        <v>34</v>
      </c>
      <c r="D65" s="43"/>
      <c r="E65" s="25"/>
      <c r="F65" s="44" t="str">
        <f t="shared" si="3"/>
        <v/>
      </c>
      <c r="G65" s="39" t="s">
        <v>193</v>
      </c>
      <c r="H65" s="39" t="s">
        <v>194</v>
      </c>
    </row>
    <row r="66" spans="1:8" ht="30" x14ac:dyDescent="0.2">
      <c r="A66" s="38" t="s">
        <v>195</v>
      </c>
      <c r="B66" s="40" t="s">
        <v>196</v>
      </c>
      <c r="C66" s="38" t="s">
        <v>34</v>
      </c>
      <c r="D66" s="43"/>
      <c r="E66" s="25"/>
      <c r="F66" s="44" t="str">
        <f t="shared" si="3"/>
        <v/>
      </c>
      <c r="G66" s="40" t="s">
        <v>197</v>
      </c>
      <c r="H66" s="40" t="s">
        <v>194</v>
      </c>
    </row>
    <row r="67" spans="1:8" ht="30" x14ac:dyDescent="0.2">
      <c r="A67" s="27" t="s">
        <v>198</v>
      </c>
      <c r="B67" s="39" t="s">
        <v>199</v>
      </c>
      <c r="C67" s="27" t="s">
        <v>34</v>
      </c>
      <c r="D67" s="43"/>
      <c r="E67" s="25"/>
      <c r="F67" s="44" t="str">
        <f t="shared" si="3"/>
        <v/>
      </c>
      <c r="G67" s="39" t="s">
        <v>168</v>
      </c>
      <c r="H67" s="39" t="s">
        <v>200</v>
      </c>
    </row>
    <row r="68" spans="1:8" ht="30" x14ac:dyDescent="0.2">
      <c r="A68" s="38" t="s">
        <v>201</v>
      </c>
      <c r="B68" s="40" t="s">
        <v>202</v>
      </c>
      <c r="C68" s="38" t="s">
        <v>34</v>
      </c>
      <c r="D68" s="43"/>
      <c r="E68" s="25"/>
      <c r="F68" s="44" t="str">
        <f t="shared" si="3"/>
        <v/>
      </c>
      <c r="G68" s="40" t="s">
        <v>172</v>
      </c>
      <c r="H68" s="40" t="s">
        <v>200</v>
      </c>
    </row>
    <row r="69" spans="1:8" x14ac:dyDescent="0.2">
      <c r="A69" s="27" t="s">
        <v>203</v>
      </c>
      <c r="B69" s="39" t="s">
        <v>204</v>
      </c>
      <c r="C69" s="27" t="s">
        <v>34</v>
      </c>
      <c r="D69" s="43"/>
      <c r="E69" s="25"/>
      <c r="F69" s="44" t="str">
        <f t="shared" si="3"/>
        <v/>
      </c>
      <c r="G69" s="39"/>
      <c r="H69" s="39" t="s">
        <v>205</v>
      </c>
    </row>
    <row r="70" spans="1:8" x14ac:dyDescent="0.2">
      <c r="A70" s="38" t="s">
        <v>206</v>
      </c>
      <c r="B70" s="40" t="s">
        <v>207</v>
      </c>
      <c r="C70" s="38" t="s">
        <v>34</v>
      </c>
      <c r="D70" s="43"/>
      <c r="E70" s="25"/>
      <c r="F70" s="44" t="str">
        <f t="shared" si="3"/>
        <v/>
      </c>
      <c r="G70" s="40"/>
      <c r="H70" s="40" t="s">
        <v>208</v>
      </c>
    </row>
    <row r="71" spans="1:8" ht="19" customHeight="1" x14ac:dyDescent="0.2">
      <c r="A71" s="50" t="s">
        <v>209</v>
      </c>
      <c r="B71" s="51"/>
      <c r="C71" s="51"/>
      <c r="D71" s="51"/>
      <c r="E71" s="51"/>
      <c r="F71" s="51"/>
      <c r="G71" s="51"/>
      <c r="H71" s="52"/>
    </row>
    <row r="72" spans="1:8" x14ac:dyDescent="0.2">
      <c r="A72" s="27" t="s">
        <v>210</v>
      </c>
      <c r="B72" s="39" t="s">
        <v>211</v>
      </c>
      <c r="C72" s="27" t="s">
        <v>34</v>
      </c>
      <c r="D72" s="43"/>
      <c r="E72" s="25"/>
      <c r="F72" s="44" t="str">
        <f t="shared" ref="F72:F79" si="4">IF(AND(D72&lt;&gt;"",E72&lt;&gt;""),D72*E72,"")</f>
        <v/>
      </c>
      <c r="G72" s="39" t="s">
        <v>212</v>
      </c>
      <c r="H72" s="39" t="s">
        <v>213</v>
      </c>
    </row>
    <row r="73" spans="1:8" ht="30" x14ac:dyDescent="0.2">
      <c r="A73" s="38" t="s">
        <v>214</v>
      </c>
      <c r="B73" s="40" t="s">
        <v>215</v>
      </c>
      <c r="C73" s="38" t="s">
        <v>34</v>
      </c>
      <c r="D73" s="43"/>
      <c r="E73" s="25"/>
      <c r="F73" s="44" t="str">
        <f t="shared" si="4"/>
        <v/>
      </c>
      <c r="G73" s="40" t="s">
        <v>216</v>
      </c>
      <c r="H73" s="40" t="s">
        <v>217</v>
      </c>
    </row>
    <row r="74" spans="1:8" ht="30" x14ac:dyDescent="0.2">
      <c r="A74" s="27" t="s">
        <v>218</v>
      </c>
      <c r="B74" s="39" t="s">
        <v>219</v>
      </c>
      <c r="C74" s="27" t="s">
        <v>34</v>
      </c>
      <c r="D74" s="43"/>
      <c r="E74" s="25"/>
      <c r="F74" s="44" t="str">
        <f t="shared" si="4"/>
        <v/>
      </c>
      <c r="G74" s="39" t="s">
        <v>220</v>
      </c>
      <c r="H74" s="39" t="s">
        <v>221</v>
      </c>
    </row>
    <row r="75" spans="1:8" ht="30" x14ac:dyDescent="0.2">
      <c r="A75" s="38" t="s">
        <v>222</v>
      </c>
      <c r="B75" s="40" t="s">
        <v>223</v>
      </c>
      <c r="C75" s="38" t="s">
        <v>34</v>
      </c>
      <c r="D75" s="43"/>
      <c r="E75" s="25"/>
      <c r="F75" s="44" t="str">
        <f t="shared" si="4"/>
        <v/>
      </c>
      <c r="G75" s="40" t="s">
        <v>220</v>
      </c>
      <c r="H75" s="40" t="s">
        <v>224</v>
      </c>
    </row>
    <row r="76" spans="1:8" x14ac:dyDescent="0.2">
      <c r="A76" s="27" t="s">
        <v>225</v>
      </c>
      <c r="B76" s="39" t="s">
        <v>226</v>
      </c>
      <c r="C76" s="27" t="s">
        <v>34</v>
      </c>
      <c r="D76" s="43"/>
      <c r="E76" s="25"/>
      <c r="F76" s="44" t="str">
        <f t="shared" si="4"/>
        <v/>
      </c>
      <c r="G76" s="39"/>
      <c r="H76" s="39" t="s">
        <v>227</v>
      </c>
    </row>
    <row r="77" spans="1:8" x14ac:dyDescent="0.2">
      <c r="A77" s="38" t="s">
        <v>228</v>
      </c>
      <c r="B77" s="40" t="s">
        <v>229</v>
      </c>
      <c r="C77" s="38" t="s">
        <v>34</v>
      </c>
      <c r="D77" s="43"/>
      <c r="E77" s="25"/>
      <c r="F77" s="44" t="str">
        <f t="shared" si="4"/>
        <v/>
      </c>
      <c r="G77" s="40"/>
      <c r="H77" s="40" t="s">
        <v>230</v>
      </c>
    </row>
    <row r="78" spans="1:8" x14ac:dyDescent="0.2">
      <c r="A78" s="27" t="s">
        <v>231</v>
      </c>
      <c r="B78" s="39" t="s">
        <v>232</v>
      </c>
      <c r="C78" s="27" t="s">
        <v>34</v>
      </c>
      <c r="D78" s="43"/>
      <c r="E78" s="25"/>
      <c r="F78" s="44" t="str">
        <f t="shared" si="4"/>
        <v/>
      </c>
      <c r="G78" s="39" t="s">
        <v>233</v>
      </c>
      <c r="H78" s="39" t="s">
        <v>234</v>
      </c>
    </row>
    <row r="79" spans="1:8" x14ac:dyDescent="0.2">
      <c r="A79" s="38" t="s">
        <v>235</v>
      </c>
      <c r="B79" s="40" t="s">
        <v>236</v>
      </c>
      <c r="C79" s="38" t="s">
        <v>34</v>
      </c>
      <c r="D79" s="43"/>
      <c r="E79" s="25"/>
      <c r="F79" s="44" t="str">
        <f t="shared" si="4"/>
        <v/>
      </c>
      <c r="G79" s="40"/>
      <c r="H79" s="40" t="s">
        <v>237</v>
      </c>
    </row>
    <row r="80" spans="1:8" ht="19" customHeight="1" x14ac:dyDescent="0.2">
      <c r="A80" s="50" t="s">
        <v>238</v>
      </c>
      <c r="B80" s="51"/>
      <c r="C80" s="51"/>
      <c r="D80" s="51"/>
      <c r="E80" s="51"/>
      <c r="F80" s="51"/>
      <c r="G80" s="51"/>
      <c r="H80" s="52"/>
    </row>
    <row r="81" spans="1:8" x14ac:dyDescent="0.2">
      <c r="A81" s="27" t="s">
        <v>239</v>
      </c>
      <c r="B81" s="39" t="s">
        <v>240</v>
      </c>
      <c r="C81" s="27" t="s">
        <v>34</v>
      </c>
      <c r="D81" s="43"/>
      <c r="E81" s="25"/>
      <c r="F81" s="44" t="str">
        <f t="shared" ref="F81:F90" si="5">IF(AND(D81&lt;&gt;"",E81&lt;&gt;""),D81*E81,"")</f>
        <v/>
      </c>
      <c r="G81" s="39"/>
      <c r="H81" s="39"/>
    </row>
    <row r="82" spans="1:8" x14ac:dyDescent="0.2">
      <c r="A82" s="38" t="s">
        <v>241</v>
      </c>
      <c r="B82" s="40" t="s">
        <v>242</v>
      </c>
      <c r="C82" s="38" t="s">
        <v>34</v>
      </c>
      <c r="D82" s="43"/>
      <c r="E82" s="25"/>
      <c r="F82" s="44" t="str">
        <f t="shared" si="5"/>
        <v/>
      </c>
      <c r="G82" s="40"/>
      <c r="H82" s="40" t="s">
        <v>97</v>
      </c>
    </row>
    <row r="83" spans="1:8" x14ac:dyDescent="0.2">
      <c r="A83" s="27" t="s">
        <v>243</v>
      </c>
      <c r="B83" s="39" t="s">
        <v>244</v>
      </c>
      <c r="C83" s="27" t="s">
        <v>34</v>
      </c>
      <c r="D83" s="43"/>
      <c r="E83" s="25"/>
      <c r="F83" s="44" t="str">
        <f t="shared" si="5"/>
        <v/>
      </c>
      <c r="G83" s="39"/>
      <c r="H83" s="39" t="s">
        <v>245</v>
      </c>
    </row>
    <row r="84" spans="1:8" x14ac:dyDescent="0.2">
      <c r="A84" s="38" t="s">
        <v>246</v>
      </c>
      <c r="B84" s="40" t="s">
        <v>247</v>
      </c>
      <c r="C84" s="38" t="s">
        <v>34</v>
      </c>
      <c r="D84" s="43"/>
      <c r="E84" s="25"/>
      <c r="F84" s="44" t="str">
        <f t="shared" si="5"/>
        <v/>
      </c>
      <c r="G84" s="40"/>
      <c r="H84" s="40" t="s">
        <v>245</v>
      </c>
    </row>
    <row r="85" spans="1:8" x14ac:dyDescent="0.2">
      <c r="A85" s="27" t="s">
        <v>248</v>
      </c>
      <c r="B85" s="39" t="s">
        <v>249</v>
      </c>
      <c r="C85" s="27" t="s">
        <v>129</v>
      </c>
      <c r="D85" s="43"/>
      <c r="E85" s="25"/>
      <c r="F85" s="44" t="str">
        <f t="shared" si="5"/>
        <v/>
      </c>
      <c r="G85" s="39"/>
      <c r="H85" s="39"/>
    </row>
    <row r="86" spans="1:8" x14ac:dyDescent="0.2">
      <c r="A86" s="38" t="s">
        <v>250</v>
      </c>
      <c r="B86" s="40" t="s">
        <v>251</v>
      </c>
      <c r="C86" s="38" t="s">
        <v>252</v>
      </c>
      <c r="D86" s="43"/>
      <c r="E86" s="25"/>
      <c r="F86" s="44" t="str">
        <f t="shared" si="5"/>
        <v/>
      </c>
      <c r="G86" s="40"/>
      <c r="H86" s="40"/>
    </row>
    <row r="87" spans="1:8" ht="30" x14ac:dyDescent="0.2">
      <c r="A87" s="27" t="s">
        <v>253</v>
      </c>
      <c r="B87" s="39" t="s">
        <v>254</v>
      </c>
      <c r="C87" s="27" t="s">
        <v>129</v>
      </c>
      <c r="D87" s="43"/>
      <c r="E87" s="25"/>
      <c r="F87" s="44" t="str">
        <f t="shared" si="5"/>
        <v/>
      </c>
      <c r="G87" s="39"/>
      <c r="H87" s="39" t="s">
        <v>255</v>
      </c>
    </row>
    <row r="88" spans="1:8" ht="30" x14ac:dyDescent="0.2">
      <c r="A88" s="38" t="s">
        <v>256</v>
      </c>
      <c r="B88" s="40" t="s">
        <v>257</v>
      </c>
      <c r="C88" s="38" t="s">
        <v>34</v>
      </c>
      <c r="D88" s="43"/>
      <c r="E88" s="25"/>
      <c r="F88" s="44" t="str">
        <f t="shared" si="5"/>
        <v/>
      </c>
      <c r="G88" s="40"/>
      <c r="H88" s="40" t="s">
        <v>258</v>
      </c>
    </row>
    <row r="89" spans="1:8" x14ac:dyDescent="0.2">
      <c r="A89" s="27" t="s">
        <v>259</v>
      </c>
      <c r="B89" s="39" t="s">
        <v>260</v>
      </c>
      <c r="C89" s="27" t="s">
        <v>34</v>
      </c>
      <c r="D89" s="43"/>
      <c r="E89" s="25"/>
      <c r="F89" s="44" t="str">
        <f t="shared" si="5"/>
        <v/>
      </c>
      <c r="G89" s="39"/>
      <c r="H89" s="39" t="s">
        <v>261</v>
      </c>
    </row>
    <row r="90" spans="1:8" x14ac:dyDescent="0.2">
      <c r="A90" s="38" t="s">
        <v>262</v>
      </c>
      <c r="B90" s="40" t="s">
        <v>263</v>
      </c>
      <c r="C90" s="38" t="s">
        <v>34</v>
      </c>
      <c r="D90" s="43"/>
      <c r="E90" s="25"/>
      <c r="F90" s="44" t="str">
        <f t="shared" si="5"/>
        <v/>
      </c>
      <c r="G90" s="40"/>
      <c r="H90" s="40" t="s">
        <v>264</v>
      </c>
    </row>
    <row r="91" spans="1:8" ht="24" customHeight="1" x14ac:dyDescent="0.2">
      <c r="A91" s="54" t="s">
        <v>265</v>
      </c>
      <c r="B91" s="51"/>
      <c r="C91" s="51"/>
      <c r="D91" s="51"/>
      <c r="E91" s="52"/>
      <c r="F91" s="45">
        <f>SUM(F4:F90)</f>
        <v>0</v>
      </c>
      <c r="G91" s="22"/>
      <c r="H91" s="22"/>
    </row>
    <row r="93" spans="1:8" ht="21" customHeight="1" x14ac:dyDescent="0.2">
      <c r="A93" s="57" t="s">
        <v>266</v>
      </c>
      <c r="B93" s="51"/>
      <c r="C93" s="51"/>
      <c r="D93" s="51"/>
      <c r="E93" s="51"/>
      <c r="F93" s="51"/>
      <c r="G93" s="51"/>
      <c r="H93" s="52"/>
    </row>
    <row r="94" spans="1:8" ht="30" x14ac:dyDescent="0.2">
      <c r="A94" s="27" t="s">
        <v>267</v>
      </c>
      <c r="B94" s="39" t="s">
        <v>268</v>
      </c>
      <c r="C94" s="27" t="s">
        <v>34</v>
      </c>
      <c r="D94" s="46" t="s">
        <v>269</v>
      </c>
      <c r="E94" s="25"/>
      <c r="F94" s="44" t="s">
        <v>269</v>
      </c>
      <c r="G94" s="39"/>
      <c r="H94" s="39" t="s">
        <v>270</v>
      </c>
    </row>
    <row r="95" spans="1:8" x14ac:dyDescent="0.2">
      <c r="A95" s="38" t="s">
        <v>271</v>
      </c>
      <c r="B95" s="40" t="s">
        <v>272</v>
      </c>
      <c r="C95" s="38" t="s">
        <v>34</v>
      </c>
      <c r="D95" s="46" t="s">
        <v>269</v>
      </c>
      <c r="E95" s="25"/>
      <c r="F95" s="44" t="s">
        <v>269</v>
      </c>
      <c r="G95" s="40"/>
      <c r="H95" s="40" t="s">
        <v>273</v>
      </c>
    </row>
    <row r="96" spans="1:8" ht="30" x14ac:dyDescent="0.2">
      <c r="A96" s="27" t="s">
        <v>274</v>
      </c>
      <c r="B96" s="39" t="s">
        <v>275</v>
      </c>
      <c r="C96" s="27" t="s">
        <v>34</v>
      </c>
      <c r="D96" s="46" t="s">
        <v>269</v>
      </c>
      <c r="E96" s="25"/>
      <c r="F96" s="44" t="s">
        <v>269</v>
      </c>
      <c r="G96" s="39"/>
      <c r="H96" s="39" t="s">
        <v>270</v>
      </c>
    </row>
    <row r="97" spans="1:8" x14ac:dyDescent="0.2">
      <c r="A97" s="38" t="s">
        <v>276</v>
      </c>
      <c r="B97" s="40" t="s">
        <v>277</v>
      </c>
      <c r="C97" s="38" t="s">
        <v>34</v>
      </c>
      <c r="D97" s="46" t="s">
        <v>269</v>
      </c>
      <c r="E97" s="25"/>
      <c r="F97" s="44" t="s">
        <v>269</v>
      </c>
      <c r="G97" s="40"/>
      <c r="H97" s="40" t="s">
        <v>273</v>
      </c>
    </row>
  </sheetData>
  <autoFilter ref="A3:H90" xr:uid="{00000000-0009-0000-0000-000001000000}"/>
  <mergeCells count="17">
    <mergeCell ref="A93:H93"/>
    <mergeCell ref="A34:H34"/>
    <mergeCell ref="A56:H56"/>
    <mergeCell ref="A91:E91"/>
    <mergeCell ref="A1:H1"/>
    <mergeCell ref="A80:H80"/>
    <mergeCell ref="A20:H20"/>
    <mergeCell ref="A38:H38"/>
    <mergeCell ref="A2:H2"/>
    <mergeCell ref="A71:H71"/>
    <mergeCell ref="A33:H33"/>
    <mergeCell ref="A5:H5"/>
    <mergeCell ref="A9:H9"/>
    <mergeCell ref="A4:H4"/>
    <mergeCell ref="A50:H50"/>
    <mergeCell ref="A26:H26"/>
    <mergeCell ref="A12:H12"/>
  </mergeCells>
  <pageMargins left="0.4" right="0.4" top="0.5" bottom="0.5" header="0.5" footer="0.5"/>
  <pageSetup fitToHeight="0" orientation="landscape"/>
  <headerFooter>
    <oddFooter>&amp;C&amp;8 &amp;K808080Attachment C — 1a. Partition I Units  |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E6B2E"/>
    <pageSetUpPr fitToPage="1"/>
  </sheetPr>
  <dimension ref="A1:E20"/>
  <sheetViews>
    <sheetView showGridLines="0" zoomScale="150" workbookViewId="0">
      <pane ySplit="3" topLeftCell="A4" activePane="bottomLeft" state="frozen"/>
      <selection pane="bottomLeft" activeCell="A21" sqref="A21:XFD21"/>
    </sheetView>
  </sheetViews>
  <sheetFormatPr baseColWidth="10" defaultColWidth="8.83203125" defaultRowHeight="15" x14ac:dyDescent="0.2"/>
  <cols>
    <col min="1" max="1" width="42" style="1" customWidth="1"/>
    <col min="2" max="2" width="10" style="1" customWidth="1"/>
    <col min="3" max="3" width="17" style="1" customWidth="1"/>
    <col min="4" max="5" width="17" customWidth="1"/>
  </cols>
  <sheetData>
    <row r="1" spans="1:5" ht="26" customHeight="1" x14ac:dyDescent="0.2">
      <c r="A1" s="47" t="s">
        <v>278</v>
      </c>
      <c r="B1" s="48"/>
      <c r="C1" s="48"/>
      <c r="D1" s="58"/>
      <c r="E1" s="58"/>
    </row>
    <row r="2" spans="1:5" ht="36" customHeight="1" x14ac:dyDescent="0.2">
      <c r="A2" s="49" t="s">
        <v>279</v>
      </c>
      <c r="B2" s="48"/>
      <c r="C2" s="48"/>
      <c r="D2" s="58"/>
      <c r="E2" s="58"/>
    </row>
    <row r="3" spans="1:5" ht="32" customHeight="1" x14ac:dyDescent="0.2">
      <c r="A3" s="5" t="s">
        <v>280</v>
      </c>
      <c r="B3" s="5" t="s">
        <v>24</v>
      </c>
      <c r="C3" s="5" t="s">
        <v>281</v>
      </c>
      <c r="D3" s="5" t="s">
        <v>282</v>
      </c>
      <c r="E3" s="5" t="s">
        <v>283</v>
      </c>
    </row>
    <row r="4" spans="1:5" x14ac:dyDescent="0.2">
      <c r="A4" s="6" t="s">
        <v>284</v>
      </c>
      <c r="B4" s="7" t="s">
        <v>285</v>
      </c>
      <c r="C4" s="8"/>
      <c r="D4" s="8"/>
      <c r="E4" s="8"/>
    </row>
    <row r="5" spans="1:5" x14ac:dyDescent="0.2">
      <c r="A5" s="9" t="s">
        <v>286</v>
      </c>
      <c r="B5" s="10" t="s">
        <v>285</v>
      </c>
      <c r="C5" s="8"/>
      <c r="D5" s="8"/>
      <c r="E5" s="8"/>
    </row>
    <row r="6" spans="1:5" x14ac:dyDescent="0.2">
      <c r="A6" s="6" t="s">
        <v>287</v>
      </c>
      <c r="B6" s="7" t="s">
        <v>285</v>
      </c>
      <c r="C6" s="8"/>
      <c r="D6" s="8"/>
      <c r="E6" s="8"/>
    </row>
    <row r="7" spans="1:5" x14ac:dyDescent="0.2">
      <c r="A7" s="9" t="s">
        <v>288</v>
      </c>
      <c r="B7" s="10" t="s">
        <v>285</v>
      </c>
      <c r="C7" s="8"/>
      <c r="D7" s="8"/>
      <c r="E7" s="8"/>
    </row>
    <row r="8" spans="1:5" x14ac:dyDescent="0.2">
      <c r="A8" s="6" t="s">
        <v>289</v>
      </c>
      <c r="B8" s="7" t="s">
        <v>285</v>
      </c>
      <c r="C8" s="8"/>
      <c r="D8" s="8"/>
      <c r="E8" s="8"/>
    </row>
    <row r="9" spans="1:5" x14ac:dyDescent="0.2">
      <c r="A9" s="9" t="s">
        <v>290</v>
      </c>
      <c r="B9" s="10" t="s">
        <v>285</v>
      </c>
      <c r="C9" s="8"/>
      <c r="D9" s="8"/>
      <c r="E9" s="8"/>
    </row>
    <row r="10" spans="1:5" x14ac:dyDescent="0.2">
      <c r="A10" s="6" t="s">
        <v>291</v>
      </c>
      <c r="B10" s="7" t="s">
        <v>285</v>
      </c>
      <c r="C10" s="8"/>
      <c r="D10" s="8"/>
      <c r="E10" s="8"/>
    </row>
    <row r="11" spans="1:5" x14ac:dyDescent="0.2">
      <c r="A11" s="9" t="s">
        <v>292</v>
      </c>
      <c r="B11" s="10" t="s">
        <v>285</v>
      </c>
      <c r="C11" s="8"/>
      <c r="D11" s="8"/>
      <c r="E11" s="8"/>
    </row>
    <row r="12" spans="1:5" x14ac:dyDescent="0.2">
      <c r="A12" s="6" t="s">
        <v>293</v>
      </c>
      <c r="B12" s="7" t="s">
        <v>285</v>
      </c>
      <c r="C12" s="8"/>
      <c r="D12" s="8"/>
      <c r="E12" s="8"/>
    </row>
    <row r="13" spans="1:5" x14ac:dyDescent="0.2">
      <c r="A13" s="9" t="s">
        <v>294</v>
      </c>
      <c r="B13" s="10" t="s">
        <v>285</v>
      </c>
      <c r="C13" s="8"/>
      <c r="D13" s="8"/>
      <c r="E13" s="8"/>
    </row>
    <row r="14" spans="1:5" x14ac:dyDescent="0.2">
      <c r="A14" s="6" t="s">
        <v>295</v>
      </c>
      <c r="B14" s="7" t="s">
        <v>285</v>
      </c>
      <c r="C14" s="8"/>
      <c r="D14" s="8"/>
      <c r="E14" s="8"/>
    </row>
    <row r="15" spans="1:5" x14ac:dyDescent="0.2">
      <c r="A15" s="9" t="s">
        <v>296</v>
      </c>
      <c r="B15" s="10" t="s">
        <v>285</v>
      </c>
      <c r="C15" s="8"/>
      <c r="D15" s="8"/>
      <c r="E15" s="8"/>
    </row>
    <row r="16" spans="1:5" x14ac:dyDescent="0.2">
      <c r="A16" s="6" t="s">
        <v>297</v>
      </c>
      <c r="B16" s="7" t="s">
        <v>285</v>
      </c>
      <c r="C16" s="8"/>
      <c r="D16" s="8"/>
      <c r="E16" s="8"/>
    </row>
    <row r="17" spans="1:5" x14ac:dyDescent="0.2">
      <c r="A17" s="9" t="s">
        <v>298</v>
      </c>
      <c r="B17" s="10" t="s">
        <v>285</v>
      </c>
      <c r="C17" s="8"/>
      <c r="D17" s="8"/>
      <c r="E17" s="8"/>
    </row>
    <row r="18" spans="1:5" x14ac:dyDescent="0.2">
      <c r="A18" s="6" t="s">
        <v>299</v>
      </c>
      <c r="B18" s="7" t="s">
        <v>285</v>
      </c>
      <c r="C18" s="8"/>
      <c r="D18" s="8"/>
      <c r="E18" s="8"/>
    </row>
    <row r="19" spans="1:5" x14ac:dyDescent="0.2">
      <c r="A19" s="9" t="s">
        <v>300</v>
      </c>
      <c r="B19" s="10" t="s">
        <v>285</v>
      </c>
      <c r="C19" s="8"/>
      <c r="D19" s="8"/>
      <c r="E19" s="8"/>
    </row>
    <row r="20" spans="1:5" x14ac:dyDescent="0.2">
      <c r="D20" s="1"/>
      <c r="E20" s="1"/>
    </row>
  </sheetData>
  <mergeCells count="2">
    <mergeCell ref="A2:E2"/>
    <mergeCell ref="A1:E1"/>
  </mergeCells>
  <pageMargins left="0.4" right="0.4" top="0.5" bottom="0.5" header="0.5" footer="0.5"/>
  <pageSetup fitToHeight="0" orientation="landscape"/>
  <headerFooter>
    <oddFooter>&amp;C&amp;8 &amp;K808080Attachment C — 1b. Partition I Labor  |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E6B2E"/>
    <pageSetUpPr fitToPage="1"/>
  </sheetPr>
  <dimension ref="A1:F21"/>
  <sheetViews>
    <sheetView showGridLines="0" zoomScale="181" workbookViewId="0">
      <pane ySplit="3" topLeftCell="A4" activePane="bottomLeft" state="frozen"/>
      <selection pane="bottomLeft" activeCell="B12" sqref="B12"/>
    </sheetView>
  </sheetViews>
  <sheetFormatPr baseColWidth="10" defaultColWidth="8.83203125" defaultRowHeight="15" x14ac:dyDescent="0.2"/>
  <cols>
    <col min="1" max="1" width="46" style="1" customWidth="1"/>
    <col min="2" max="2" width="12" style="1" customWidth="1"/>
    <col min="3" max="3" width="15" style="1" customWidth="1"/>
    <col min="4" max="6" width="15" customWidth="1"/>
  </cols>
  <sheetData>
    <row r="1" spans="1:6" ht="19" customHeight="1" x14ac:dyDescent="0.2">
      <c r="A1" s="47" t="s">
        <v>301</v>
      </c>
      <c r="B1" s="48"/>
      <c r="C1" s="48"/>
      <c r="D1" s="58"/>
      <c r="E1" s="58"/>
      <c r="F1" s="58"/>
    </row>
    <row r="2" spans="1:6" ht="36" customHeight="1" x14ac:dyDescent="0.2">
      <c r="A2" s="49" t="s">
        <v>302</v>
      </c>
      <c r="B2" s="48"/>
      <c r="C2" s="48"/>
      <c r="D2" s="58"/>
      <c r="E2" s="58"/>
      <c r="F2" s="58"/>
    </row>
    <row r="3" spans="1:6" ht="32" customHeight="1" x14ac:dyDescent="0.2">
      <c r="A3" s="5" t="s">
        <v>303</v>
      </c>
      <c r="B3" s="5" t="s">
        <v>24</v>
      </c>
      <c r="C3" s="5" t="s">
        <v>304</v>
      </c>
      <c r="D3" s="5" t="s">
        <v>305</v>
      </c>
      <c r="E3" s="5" t="s">
        <v>306</v>
      </c>
      <c r="F3" s="5" t="s">
        <v>307</v>
      </c>
    </row>
    <row r="4" spans="1:6" x14ac:dyDescent="0.2">
      <c r="A4" s="6" t="s">
        <v>308</v>
      </c>
      <c r="B4" s="7" t="s">
        <v>309</v>
      </c>
      <c r="C4" s="8"/>
      <c r="D4" s="8"/>
      <c r="E4" s="8"/>
      <c r="F4" s="8"/>
    </row>
    <row r="5" spans="1:6" x14ac:dyDescent="0.2">
      <c r="A5" s="9" t="s">
        <v>310</v>
      </c>
      <c r="B5" s="10" t="s">
        <v>309</v>
      </c>
      <c r="C5" s="8"/>
      <c r="D5" s="8"/>
      <c r="E5" s="8"/>
      <c r="F5" s="8"/>
    </row>
    <row r="6" spans="1:6" x14ac:dyDescent="0.2">
      <c r="A6" s="6" t="s">
        <v>311</v>
      </c>
      <c r="B6" s="7" t="s">
        <v>309</v>
      </c>
      <c r="C6" s="8"/>
      <c r="D6" s="8"/>
      <c r="E6" s="8"/>
      <c r="F6" s="8"/>
    </row>
    <row r="7" spans="1:6" x14ac:dyDescent="0.2">
      <c r="A7" s="9" t="s">
        <v>312</v>
      </c>
      <c r="B7" s="10" t="s">
        <v>309</v>
      </c>
      <c r="C7" s="8"/>
      <c r="D7" s="8"/>
      <c r="E7" s="8"/>
      <c r="F7" s="8"/>
    </row>
    <row r="8" spans="1:6" x14ac:dyDescent="0.2">
      <c r="A8" s="6" t="s">
        <v>313</v>
      </c>
      <c r="B8" s="7" t="s">
        <v>309</v>
      </c>
      <c r="C8" s="8"/>
      <c r="D8" s="8"/>
      <c r="E8" s="8"/>
      <c r="F8" s="8"/>
    </row>
    <row r="9" spans="1:6" x14ac:dyDescent="0.2">
      <c r="A9" s="9" t="s">
        <v>314</v>
      </c>
      <c r="B9" s="10" t="s">
        <v>309</v>
      </c>
      <c r="C9" s="8"/>
      <c r="D9" s="8"/>
      <c r="E9" s="8"/>
      <c r="F9" s="8"/>
    </row>
    <row r="10" spans="1:6" x14ac:dyDescent="0.2">
      <c r="A10" s="6" t="s">
        <v>315</v>
      </c>
      <c r="B10" s="7" t="s">
        <v>309</v>
      </c>
      <c r="C10" s="8"/>
      <c r="D10" s="8"/>
      <c r="E10" s="8"/>
      <c r="F10" s="8"/>
    </row>
    <row r="11" spans="1:6" x14ac:dyDescent="0.2">
      <c r="A11" s="9" t="s">
        <v>316</v>
      </c>
      <c r="B11" s="10" t="s">
        <v>309</v>
      </c>
      <c r="C11" s="8"/>
      <c r="D11" s="8"/>
      <c r="E11" s="8"/>
      <c r="F11" s="8"/>
    </row>
    <row r="12" spans="1:6" x14ac:dyDescent="0.2">
      <c r="A12" s="6" t="s">
        <v>317</v>
      </c>
      <c r="B12" s="7" t="s">
        <v>309</v>
      </c>
      <c r="C12" s="8"/>
      <c r="D12" s="8"/>
      <c r="E12" s="8"/>
      <c r="F12" s="8"/>
    </row>
    <row r="13" spans="1:6" x14ac:dyDescent="0.2">
      <c r="A13" s="9" t="s">
        <v>318</v>
      </c>
      <c r="B13" s="10" t="s">
        <v>309</v>
      </c>
      <c r="C13" s="8"/>
      <c r="D13" s="8"/>
      <c r="E13" s="8"/>
      <c r="F13" s="8"/>
    </row>
    <row r="14" spans="1:6" x14ac:dyDescent="0.2">
      <c r="A14" s="6" t="s">
        <v>319</v>
      </c>
      <c r="B14" s="7" t="s">
        <v>309</v>
      </c>
      <c r="C14" s="8"/>
      <c r="D14" s="8"/>
      <c r="E14" s="8"/>
      <c r="F14" s="8"/>
    </row>
    <row r="15" spans="1:6" x14ac:dyDescent="0.2">
      <c r="A15" s="9" t="s">
        <v>320</v>
      </c>
      <c r="B15" s="10" t="s">
        <v>309</v>
      </c>
      <c r="C15" s="8"/>
      <c r="D15" s="8"/>
      <c r="E15" s="8"/>
      <c r="F15" s="8"/>
    </row>
    <row r="16" spans="1:6" x14ac:dyDescent="0.2">
      <c r="A16" s="6" t="s">
        <v>321</v>
      </c>
      <c r="B16" s="7" t="s">
        <v>309</v>
      </c>
      <c r="C16" s="8"/>
      <c r="D16" s="8"/>
      <c r="E16" s="8"/>
      <c r="F16" s="8"/>
    </row>
    <row r="17" spans="1:6" x14ac:dyDescent="0.2">
      <c r="A17" s="9" t="s">
        <v>322</v>
      </c>
      <c r="B17" s="10" t="s">
        <v>309</v>
      </c>
      <c r="C17" s="8"/>
      <c r="D17" s="8"/>
      <c r="E17" s="8"/>
      <c r="F17" s="8"/>
    </row>
    <row r="18" spans="1:6" x14ac:dyDescent="0.2">
      <c r="A18" s="6" t="s">
        <v>323</v>
      </c>
      <c r="B18" s="7" t="s">
        <v>309</v>
      </c>
      <c r="C18" s="8"/>
      <c r="D18" s="8"/>
      <c r="E18" s="8"/>
      <c r="F18" s="8"/>
    </row>
    <row r="19" spans="1:6" x14ac:dyDescent="0.2">
      <c r="A19" s="9" t="s">
        <v>324</v>
      </c>
      <c r="B19" s="10" t="s">
        <v>309</v>
      </c>
      <c r="C19" s="8"/>
      <c r="D19" s="8"/>
      <c r="E19" s="8"/>
      <c r="F19" s="8"/>
    </row>
    <row r="20" spans="1:6" x14ac:dyDescent="0.2">
      <c r="A20" s="6" t="s">
        <v>325</v>
      </c>
      <c r="B20" s="7" t="s">
        <v>309</v>
      </c>
      <c r="C20" s="8"/>
      <c r="D20" s="8"/>
      <c r="E20" s="8"/>
      <c r="F20" s="8"/>
    </row>
    <row r="21" spans="1:6" x14ac:dyDescent="0.2">
      <c r="A21" s="9" t="s">
        <v>326</v>
      </c>
      <c r="B21" s="10" t="s">
        <v>309</v>
      </c>
      <c r="C21" s="8"/>
      <c r="D21" s="8"/>
      <c r="E21" s="8"/>
      <c r="F21" s="8"/>
    </row>
  </sheetData>
  <mergeCells count="2">
    <mergeCell ref="A2:F2"/>
    <mergeCell ref="A1:F1"/>
  </mergeCells>
  <pageMargins left="0.4" right="0.4" top="0.5" bottom="0.5" header="0.5" footer="0.5"/>
  <pageSetup fitToHeight="0" orientation="landscape"/>
  <headerFooter>
    <oddFooter>&amp;C&amp;8 &amp;K808080Attachment C — 1c. Partition I Equipment  |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E6B2E"/>
    <pageSetUpPr fitToPage="1"/>
  </sheetPr>
  <dimension ref="A1:E9"/>
  <sheetViews>
    <sheetView showGridLines="0" zoomScale="150" workbookViewId="0">
      <selection activeCell="C11" sqref="C11"/>
    </sheetView>
  </sheetViews>
  <sheetFormatPr baseColWidth="10" defaultColWidth="8.83203125" defaultRowHeight="15" x14ac:dyDescent="0.2"/>
  <cols>
    <col min="1" max="1" width="30" style="1" customWidth="1"/>
    <col min="2" max="2" width="26" style="1" customWidth="1"/>
    <col min="3" max="3" width="10" style="1" customWidth="1"/>
    <col min="4" max="4" width="15" style="1" customWidth="1"/>
    <col min="5" max="5" width="74" style="1" customWidth="1"/>
  </cols>
  <sheetData>
    <row r="1" spans="1:5" ht="19" customHeight="1" x14ac:dyDescent="0.2">
      <c r="A1" s="47" t="s">
        <v>327</v>
      </c>
      <c r="B1" s="48"/>
      <c r="C1" s="48"/>
      <c r="D1" s="48"/>
      <c r="E1" s="48"/>
    </row>
    <row r="2" spans="1:5" x14ac:dyDescent="0.2">
      <c r="A2" s="49" t="s">
        <v>328</v>
      </c>
      <c r="B2" s="48"/>
      <c r="C2" s="48"/>
      <c r="D2" s="48"/>
      <c r="E2" s="48"/>
    </row>
    <row r="3" spans="1:5" x14ac:dyDescent="0.2">
      <c r="A3" s="62" t="s">
        <v>329</v>
      </c>
      <c r="B3" s="63"/>
      <c r="C3" s="63"/>
      <c r="D3" s="63"/>
      <c r="E3" s="60"/>
    </row>
    <row r="4" spans="1:5" x14ac:dyDescent="0.2">
      <c r="A4" s="59" t="s">
        <v>330</v>
      </c>
      <c r="B4" s="60"/>
      <c r="C4" s="5" t="s">
        <v>24</v>
      </c>
      <c r="D4" s="5" t="s">
        <v>331</v>
      </c>
      <c r="E4" s="5" t="s">
        <v>332</v>
      </c>
    </row>
    <row r="5" spans="1:5" ht="30" customHeight="1" x14ac:dyDescent="0.2">
      <c r="A5" s="61" t="s">
        <v>333</v>
      </c>
      <c r="B5" s="60"/>
      <c r="C5" s="11" t="s">
        <v>334</v>
      </c>
      <c r="D5" s="16"/>
      <c r="E5" s="17" t="s">
        <v>335</v>
      </c>
    </row>
    <row r="6" spans="1:5" x14ac:dyDescent="0.2">
      <c r="A6" s="61" t="s">
        <v>336</v>
      </c>
      <c r="B6" s="60"/>
      <c r="C6" s="11" t="s">
        <v>334</v>
      </c>
      <c r="D6" s="16"/>
      <c r="E6" s="17" t="s">
        <v>337</v>
      </c>
    </row>
    <row r="7" spans="1:5" ht="30" customHeight="1" x14ac:dyDescent="0.2">
      <c r="A7" s="61" t="s">
        <v>338</v>
      </c>
      <c r="B7" s="60"/>
      <c r="C7" s="11" t="s">
        <v>334</v>
      </c>
      <c r="D7" s="16"/>
      <c r="E7" s="17" t="s">
        <v>339</v>
      </c>
    </row>
    <row r="8" spans="1:5" x14ac:dyDescent="0.2">
      <c r="A8" s="61" t="s">
        <v>340</v>
      </c>
      <c r="B8" s="60"/>
      <c r="C8" s="11" t="s">
        <v>334</v>
      </c>
      <c r="D8" s="16"/>
      <c r="E8" s="17" t="s">
        <v>341</v>
      </c>
    </row>
    <row r="9" spans="1:5" x14ac:dyDescent="0.2">
      <c r="A9" s="61" t="s">
        <v>342</v>
      </c>
      <c r="B9" s="60"/>
      <c r="C9" s="11" t="s">
        <v>334</v>
      </c>
      <c r="D9" s="16"/>
      <c r="E9" s="17" t="s">
        <v>343</v>
      </c>
    </row>
  </sheetData>
  <mergeCells count="9">
    <mergeCell ref="A9:B9"/>
    <mergeCell ref="A8:B8"/>
    <mergeCell ref="A6:B6"/>
    <mergeCell ref="A3:E3"/>
    <mergeCell ref="A4:B4"/>
    <mergeCell ref="A7:B7"/>
    <mergeCell ref="A2:E2"/>
    <mergeCell ref="A5:B5"/>
    <mergeCell ref="A1:E1"/>
  </mergeCells>
  <pageMargins left="0.4" right="0.4" top="0.5" bottom="0.5" header="0.5" footer="0.5"/>
  <pageSetup fitToHeight="0" orientation="landscape"/>
  <headerFooter>
    <oddFooter>&amp;C&amp;8 &amp;K808080Attachment C — 1d. Partition I Markups  |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C2A2A"/>
    <pageSetUpPr fitToPage="1"/>
  </sheetPr>
  <dimension ref="A1:E13"/>
  <sheetViews>
    <sheetView showGridLines="0" workbookViewId="0">
      <pane ySplit="3" topLeftCell="A4" activePane="bottomLeft" state="frozen"/>
      <selection pane="bottomLeft" activeCell="C12" sqref="C12"/>
    </sheetView>
  </sheetViews>
  <sheetFormatPr baseColWidth="10" defaultColWidth="8.83203125" defaultRowHeight="15" x14ac:dyDescent="0.2"/>
  <cols>
    <col min="1" max="1" width="13" style="1" customWidth="1"/>
    <col min="2" max="2" width="46" style="1" customWidth="1"/>
    <col min="3" max="3" width="14" style="1" customWidth="1"/>
    <col min="4" max="4" width="15" style="1" customWidth="1"/>
    <col min="5" max="5" width="72" style="1" customWidth="1"/>
  </cols>
  <sheetData>
    <row r="1" spans="1:5" ht="19" customHeight="1" x14ac:dyDescent="0.2">
      <c r="A1" s="47" t="s">
        <v>344</v>
      </c>
      <c r="B1" s="48"/>
      <c r="C1" s="48"/>
      <c r="D1" s="48"/>
      <c r="E1" s="48"/>
    </row>
    <row r="2" spans="1:5" x14ac:dyDescent="0.2">
      <c r="A2" s="49" t="s">
        <v>345</v>
      </c>
      <c r="B2" s="48"/>
      <c r="C2" s="48"/>
      <c r="D2" s="48"/>
      <c r="E2" s="48"/>
    </row>
    <row r="3" spans="1:5" x14ac:dyDescent="0.2">
      <c r="A3" s="5" t="s">
        <v>22</v>
      </c>
      <c r="B3" s="5" t="s">
        <v>23</v>
      </c>
      <c r="C3" s="5" t="s">
        <v>24</v>
      </c>
      <c r="D3" s="5" t="s">
        <v>26</v>
      </c>
      <c r="E3" s="5" t="s">
        <v>29</v>
      </c>
    </row>
    <row r="4" spans="1:5" ht="30" customHeight="1" x14ac:dyDescent="0.2">
      <c r="A4" s="11" t="s">
        <v>346</v>
      </c>
      <c r="B4" s="12" t="s">
        <v>347</v>
      </c>
      <c r="C4" s="11" t="s">
        <v>34</v>
      </c>
      <c r="D4" s="8"/>
      <c r="E4" s="12" t="s">
        <v>348</v>
      </c>
    </row>
    <row r="5" spans="1:5" ht="30" customHeight="1" x14ac:dyDescent="0.2">
      <c r="A5" s="13" t="s">
        <v>349</v>
      </c>
      <c r="B5" s="14" t="s">
        <v>350</v>
      </c>
      <c r="C5" s="13" t="s">
        <v>351</v>
      </c>
      <c r="D5" s="8"/>
      <c r="E5" s="14" t="s">
        <v>352</v>
      </c>
    </row>
    <row r="6" spans="1:5" ht="30" customHeight="1" x14ac:dyDescent="0.2">
      <c r="A6" s="11" t="s">
        <v>353</v>
      </c>
      <c r="B6" s="12" t="s">
        <v>354</v>
      </c>
      <c r="C6" s="11" t="s">
        <v>355</v>
      </c>
      <c r="D6" s="8"/>
      <c r="E6" s="12" t="s">
        <v>356</v>
      </c>
    </row>
    <row r="7" spans="1:5" ht="30" customHeight="1" x14ac:dyDescent="0.2">
      <c r="A7" s="13" t="s">
        <v>357</v>
      </c>
      <c r="B7" s="14" t="s">
        <v>358</v>
      </c>
      <c r="C7" s="13" t="s">
        <v>359</v>
      </c>
      <c r="D7" s="8"/>
      <c r="E7" s="14" t="s">
        <v>360</v>
      </c>
    </row>
    <row r="9" spans="1:5" x14ac:dyDescent="0.2">
      <c r="A9" s="62" t="s">
        <v>329</v>
      </c>
      <c r="B9" s="63"/>
      <c r="C9" s="63"/>
      <c r="D9" s="63"/>
      <c r="E9" s="60"/>
    </row>
    <row r="10" spans="1:5" x14ac:dyDescent="0.2">
      <c r="A10" s="59" t="s">
        <v>330</v>
      </c>
      <c r="B10" s="60"/>
      <c r="C10" s="5" t="s">
        <v>24</v>
      </c>
      <c r="D10" s="5" t="s">
        <v>331</v>
      </c>
      <c r="E10" s="5" t="s">
        <v>332</v>
      </c>
    </row>
    <row r="11" spans="1:5" ht="30" customHeight="1" x14ac:dyDescent="0.2">
      <c r="A11" s="61" t="s">
        <v>333</v>
      </c>
      <c r="B11" s="60"/>
      <c r="C11" s="11" t="s">
        <v>334</v>
      </c>
      <c r="D11" s="16"/>
      <c r="E11" s="17" t="s">
        <v>361</v>
      </c>
    </row>
    <row r="12" spans="1:5" x14ac:dyDescent="0.2">
      <c r="A12" s="61" t="s">
        <v>340</v>
      </c>
      <c r="B12" s="60"/>
      <c r="C12" s="11" t="s">
        <v>334</v>
      </c>
      <c r="D12" s="16"/>
      <c r="E12" s="17" t="s">
        <v>362</v>
      </c>
    </row>
    <row r="13" spans="1:5" x14ac:dyDescent="0.2">
      <c r="A13" s="61" t="s">
        <v>363</v>
      </c>
      <c r="B13" s="60"/>
      <c r="C13" s="11" t="s">
        <v>334</v>
      </c>
      <c r="D13" s="16"/>
      <c r="E13" s="17" t="s">
        <v>364</v>
      </c>
    </row>
  </sheetData>
  <mergeCells count="7">
    <mergeCell ref="A2:E2"/>
    <mergeCell ref="A11:B11"/>
    <mergeCell ref="A10:B10"/>
    <mergeCell ref="A13:B13"/>
    <mergeCell ref="A1:E1"/>
    <mergeCell ref="A9:E9"/>
    <mergeCell ref="A12:B12"/>
  </mergeCells>
  <pageMargins left="0.4" right="0.4" top="0.5" bottom="0.5" header="0.5" footer="0.5"/>
  <pageSetup fitToHeight="0" orientation="landscape"/>
  <headerFooter>
    <oddFooter>&amp;C&amp;8 &amp;K808080Attachment C — 2. Partition II Tree  |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8A5A00"/>
    <pageSetUpPr fitToPage="1"/>
  </sheetPr>
  <dimension ref="A1:E16"/>
  <sheetViews>
    <sheetView showGridLines="0" zoomScale="125" workbookViewId="0">
      <pane ySplit="3" topLeftCell="A4" activePane="bottomLeft" state="frozen"/>
      <selection pane="bottomLeft" activeCell="C9" sqref="C9"/>
    </sheetView>
  </sheetViews>
  <sheetFormatPr baseColWidth="10" defaultColWidth="8.83203125" defaultRowHeight="15" x14ac:dyDescent="0.2"/>
  <cols>
    <col min="1" max="1" width="13" style="1" customWidth="1"/>
    <col min="2" max="2" width="46" style="1" customWidth="1"/>
    <col min="3" max="3" width="16.1640625" style="1" bestFit="1" customWidth="1"/>
    <col min="4" max="4" width="15" style="1" customWidth="1"/>
    <col min="5" max="5" width="72" style="1" customWidth="1"/>
  </cols>
  <sheetData>
    <row r="1" spans="1:5" ht="26" customHeight="1" x14ac:dyDescent="0.2">
      <c r="A1" s="47" t="s">
        <v>365</v>
      </c>
      <c r="B1" s="48"/>
      <c r="C1" s="48"/>
      <c r="D1" s="48"/>
      <c r="E1" s="48"/>
    </row>
    <row r="2" spans="1:5" ht="36" customHeight="1" x14ac:dyDescent="0.2">
      <c r="A2" s="49" t="s">
        <v>366</v>
      </c>
      <c r="B2" s="48"/>
      <c r="C2" s="48"/>
      <c r="D2" s="48"/>
      <c r="E2" s="48"/>
    </row>
    <row r="3" spans="1:5" ht="32" customHeight="1" x14ac:dyDescent="0.2">
      <c r="A3" s="5" t="s">
        <v>22</v>
      </c>
      <c r="B3" s="5" t="s">
        <v>23</v>
      </c>
      <c r="C3" s="5" t="s">
        <v>24</v>
      </c>
      <c r="D3" s="5" t="s">
        <v>26</v>
      </c>
      <c r="E3" s="5" t="s">
        <v>29</v>
      </c>
    </row>
    <row r="4" spans="1:5" ht="30" customHeight="1" x14ac:dyDescent="0.2">
      <c r="A4" s="11" t="s">
        <v>367</v>
      </c>
      <c r="B4" s="12" t="s">
        <v>368</v>
      </c>
      <c r="C4" s="11" t="s">
        <v>369</v>
      </c>
      <c r="D4" s="8"/>
      <c r="E4" s="12" t="s">
        <v>370</v>
      </c>
    </row>
    <row r="5" spans="1:5" ht="30" customHeight="1" x14ac:dyDescent="0.2">
      <c r="A5" s="13" t="s">
        <v>371</v>
      </c>
      <c r="B5" s="14" t="s">
        <v>372</v>
      </c>
      <c r="C5" s="13" t="s">
        <v>373</v>
      </c>
      <c r="D5" s="8"/>
      <c r="E5" s="14" t="s">
        <v>374</v>
      </c>
    </row>
    <row r="6" spans="1:5" ht="30" customHeight="1" x14ac:dyDescent="0.2">
      <c r="A6" s="11" t="s">
        <v>375</v>
      </c>
      <c r="B6" s="12" t="s">
        <v>376</v>
      </c>
      <c r="C6" s="11" t="s">
        <v>377</v>
      </c>
      <c r="D6" s="8"/>
      <c r="E6" s="12" t="s">
        <v>378</v>
      </c>
    </row>
    <row r="7" spans="1:5" ht="30" customHeight="1" x14ac:dyDescent="0.2">
      <c r="A7" s="13" t="s">
        <v>379</v>
      </c>
      <c r="B7" s="14" t="s">
        <v>380</v>
      </c>
      <c r="C7" s="13" t="s">
        <v>381</v>
      </c>
      <c r="D7" s="8"/>
      <c r="E7" s="14" t="s">
        <v>382</v>
      </c>
    </row>
    <row r="8" spans="1:5" ht="30" customHeight="1" x14ac:dyDescent="0.2">
      <c r="A8" s="11" t="s">
        <v>383</v>
      </c>
      <c r="B8" s="12" t="s">
        <v>384</v>
      </c>
      <c r="C8" s="11" t="s">
        <v>34</v>
      </c>
      <c r="D8" s="8"/>
      <c r="E8" s="12" t="s">
        <v>385</v>
      </c>
    </row>
    <row r="9" spans="1:5" ht="30" customHeight="1" x14ac:dyDescent="0.2">
      <c r="A9" s="13" t="s">
        <v>386</v>
      </c>
      <c r="B9" s="14" t="s">
        <v>387</v>
      </c>
      <c r="C9" s="13" t="s">
        <v>388</v>
      </c>
      <c r="D9" s="8"/>
      <c r="E9" s="14" t="s">
        <v>389</v>
      </c>
    </row>
    <row r="10" spans="1:5" ht="30" customHeight="1" x14ac:dyDescent="0.2">
      <c r="A10" s="11" t="s">
        <v>390</v>
      </c>
      <c r="B10" s="12" t="s">
        <v>391</v>
      </c>
      <c r="C10" s="11" t="s">
        <v>392</v>
      </c>
      <c r="D10" s="8"/>
      <c r="E10" s="12" t="s">
        <v>393</v>
      </c>
    </row>
    <row r="12" spans="1:5" ht="21" customHeight="1" x14ac:dyDescent="0.2">
      <c r="A12" s="62" t="s">
        <v>329</v>
      </c>
      <c r="B12" s="63"/>
      <c r="C12" s="63"/>
      <c r="D12" s="63"/>
      <c r="E12" s="60"/>
    </row>
    <row r="13" spans="1:5" x14ac:dyDescent="0.2">
      <c r="A13" s="59" t="s">
        <v>330</v>
      </c>
      <c r="B13" s="60"/>
      <c r="C13" s="5" t="s">
        <v>24</v>
      </c>
      <c r="D13" s="5" t="s">
        <v>331</v>
      </c>
      <c r="E13" s="5" t="s">
        <v>332</v>
      </c>
    </row>
    <row r="14" spans="1:5" x14ac:dyDescent="0.2">
      <c r="A14" s="61" t="s">
        <v>394</v>
      </c>
      <c r="B14" s="60"/>
      <c r="C14" s="11" t="s">
        <v>334</v>
      </c>
      <c r="D14" s="16"/>
      <c r="E14" s="17" t="s">
        <v>337</v>
      </c>
    </row>
    <row r="15" spans="1:5" x14ac:dyDescent="0.2">
      <c r="A15" s="61" t="s">
        <v>340</v>
      </c>
      <c r="B15" s="60"/>
      <c r="C15" s="11" t="s">
        <v>334</v>
      </c>
      <c r="D15" s="16"/>
      <c r="E15" s="17" t="s">
        <v>395</v>
      </c>
    </row>
    <row r="16" spans="1:5" x14ac:dyDescent="0.2">
      <c r="A16" s="61" t="s">
        <v>342</v>
      </c>
      <c r="B16" s="60"/>
      <c r="C16" s="11" t="s">
        <v>334</v>
      </c>
      <c r="D16" s="16"/>
      <c r="E16" s="17" t="s">
        <v>364</v>
      </c>
    </row>
  </sheetData>
  <mergeCells count="7">
    <mergeCell ref="A1:E1"/>
    <mergeCell ref="A12:E12"/>
    <mergeCell ref="A16:B16"/>
    <mergeCell ref="A15:B15"/>
    <mergeCell ref="A2:E2"/>
    <mergeCell ref="A13:B13"/>
    <mergeCell ref="A14:B14"/>
  </mergeCells>
  <pageMargins left="0.4" right="0.4" top="0.5" bottom="0.5" header="0.5" footer="0.5"/>
  <pageSetup fitToHeight="0" orientation="landscape"/>
  <headerFooter>
    <oddFooter>&amp;C&amp;8 &amp;K808080Attachment C — 3. Partition III Materials  |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F3864"/>
    <pageSetUpPr fitToPage="1"/>
  </sheetPr>
  <dimension ref="A1:E26"/>
  <sheetViews>
    <sheetView showGridLines="0" workbookViewId="0">
      <pane ySplit="4" topLeftCell="A5" activePane="bottomLeft" state="frozen"/>
      <selection pane="bottomLeft" activeCell="E31" sqref="E31"/>
    </sheetView>
  </sheetViews>
  <sheetFormatPr baseColWidth="10" defaultColWidth="8.83203125" defaultRowHeight="15" x14ac:dyDescent="0.2"/>
  <cols>
    <col min="1" max="1" width="30" style="1" customWidth="1"/>
    <col min="2" max="2" width="26" style="1" customWidth="1"/>
    <col min="3" max="3" width="10" style="1" customWidth="1"/>
    <col min="4" max="4" width="15" style="1" customWidth="1"/>
    <col min="5" max="5" width="74" style="1" customWidth="1"/>
  </cols>
  <sheetData>
    <row r="1" spans="1:5" ht="26" customHeight="1" x14ac:dyDescent="0.2">
      <c r="A1" s="47" t="s">
        <v>396</v>
      </c>
      <c r="B1" s="48"/>
      <c r="C1" s="48"/>
      <c r="D1" s="48"/>
      <c r="E1" s="48"/>
    </row>
    <row r="2" spans="1:5" ht="36" customHeight="1" x14ac:dyDescent="0.2">
      <c r="A2" s="49" t="s">
        <v>397</v>
      </c>
      <c r="B2" s="48"/>
      <c r="C2" s="48"/>
      <c r="D2" s="48"/>
      <c r="E2" s="48"/>
    </row>
    <row r="4" spans="1:5" ht="32" customHeight="1" x14ac:dyDescent="0.2">
      <c r="A4" s="5" t="s">
        <v>280</v>
      </c>
      <c r="B4" s="5"/>
      <c r="C4" s="5" t="s">
        <v>24</v>
      </c>
      <c r="D4" s="5" t="s">
        <v>304</v>
      </c>
      <c r="E4" s="5" t="s">
        <v>398</v>
      </c>
    </row>
    <row r="5" spans="1:5" x14ac:dyDescent="0.2">
      <c r="A5" s="64" t="s">
        <v>399</v>
      </c>
      <c r="B5" s="60"/>
      <c r="C5" s="7" t="s">
        <v>285</v>
      </c>
      <c r="D5" s="8"/>
      <c r="E5" s="15"/>
    </row>
    <row r="6" spans="1:5" x14ac:dyDescent="0.2">
      <c r="A6" s="65" t="s">
        <v>400</v>
      </c>
      <c r="B6" s="60"/>
      <c r="C6" s="10" t="s">
        <v>285</v>
      </c>
      <c r="D6" s="8"/>
      <c r="E6" s="18"/>
    </row>
    <row r="7" spans="1:5" x14ac:dyDescent="0.2">
      <c r="A7" s="64" t="s">
        <v>401</v>
      </c>
      <c r="B7" s="60"/>
      <c r="C7" s="7" t="s">
        <v>285</v>
      </c>
      <c r="D7" s="8"/>
      <c r="E7" s="15"/>
    </row>
    <row r="8" spans="1:5" x14ac:dyDescent="0.2">
      <c r="A8" s="65" t="s">
        <v>402</v>
      </c>
      <c r="B8" s="60"/>
      <c r="C8" s="10" t="s">
        <v>285</v>
      </c>
      <c r="D8" s="8"/>
      <c r="E8" s="18"/>
    </row>
    <row r="9" spans="1:5" x14ac:dyDescent="0.2">
      <c r="A9" s="64" t="s">
        <v>403</v>
      </c>
      <c r="B9" s="60"/>
      <c r="C9" s="7" t="s">
        <v>285</v>
      </c>
      <c r="D9" s="8"/>
      <c r="E9" s="15"/>
    </row>
    <row r="10" spans="1:5" x14ac:dyDescent="0.2">
      <c r="A10" s="65" t="s">
        <v>404</v>
      </c>
      <c r="B10" s="60"/>
      <c r="C10" s="10" t="s">
        <v>285</v>
      </c>
      <c r="D10" s="8"/>
      <c r="E10" s="18"/>
    </row>
    <row r="11" spans="1:5" x14ac:dyDescent="0.2">
      <c r="A11" s="64" t="s">
        <v>405</v>
      </c>
      <c r="B11" s="60"/>
      <c r="C11" s="7" t="s">
        <v>285</v>
      </c>
      <c r="D11" s="8"/>
      <c r="E11" s="15"/>
    </row>
    <row r="12" spans="1:5" x14ac:dyDescent="0.2">
      <c r="A12" s="65" t="s">
        <v>406</v>
      </c>
      <c r="B12" s="60"/>
      <c r="C12" s="10" t="s">
        <v>285</v>
      </c>
      <c r="D12" s="8"/>
      <c r="E12" s="18"/>
    </row>
    <row r="13" spans="1:5" x14ac:dyDescent="0.2">
      <c r="A13" s="64" t="s">
        <v>407</v>
      </c>
      <c r="B13" s="60"/>
      <c r="C13" s="7" t="s">
        <v>285</v>
      </c>
      <c r="D13" s="8"/>
      <c r="E13" s="15"/>
    </row>
    <row r="14" spans="1:5" x14ac:dyDescent="0.2">
      <c r="A14" s="65" t="s">
        <v>408</v>
      </c>
      <c r="B14" s="60"/>
      <c r="C14" s="10" t="s">
        <v>285</v>
      </c>
      <c r="D14" s="8"/>
      <c r="E14" s="18"/>
    </row>
    <row r="15" spans="1:5" x14ac:dyDescent="0.2">
      <c r="A15" s="64" t="s">
        <v>409</v>
      </c>
      <c r="B15" s="60"/>
      <c r="C15" s="7" t="s">
        <v>285</v>
      </c>
      <c r="D15" s="8"/>
      <c r="E15" s="15"/>
    </row>
    <row r="16" spans="1:5" x14ac:dyDescent="0.2">
      <c r="A16" s="65" t="s">
        <v>410</v>
      </c>
      <c r="B16" s="60"/>
      <c r="C16" s="10" t="s">
        <v>285</v>
      </c>
      <c r="D16" s="8"/>
      <c r="E16" s="18"/>
    </row>
    <row r="17" spans="1:5" x14ac:dyDescent="0.2">
      <c r="A17" s="64" t="s">
        <v>411</v>
      </c>
      <c r="B17" s="60"/>
      <c r="C17" s="7" t="s">
        <v>285</v>
      </c>
      <c r="D17" s="8"/>
      <c r="E17" s="15"/>
    </row>
    <row r="18" spans="1:5" x14ac:dyDescent="0.2">
      <c r="A18" s="65" t="s">
        <v>412</v>
      </c>
      <c r="B18" s="60"/>
      <c r="C18" s="10" t="s">
        <v>285</v>
      </c>
      <c r="D18" s="8"/>
      <c r="E18" s="18"/>
    </row>
    <row r="19" spans="1:5" x14ac:dyDescent="0.2">
      <c r="A19" s="64" t="s">
        <v>413</v>
      </c>
      <c r="B19" s="60"/>
      <c r="C19" s="7" t="s">
        <v>285</v>
      </c>
      <c r="D19" s="8"/>
      <c r="E19" s="15"/>
    </row>
    <row r="21" spans="1:5" ht="21" customHeight="1" x14ac:dyDescent="0.2">
      <c r="A21" s="62" t="s">
        <v>329</v>
      </c>
      <c r="B21" s="63"/>
      <c r="C21" s="63"/>
      <c r="D21" s="63"/>
      <c r="E21" s="60"/>
    </row>
    <row r="22" spans="1:5" x14ac:dyDescent="0.2">
      <c r="A22" s="59" t="s">
        <v>330</v>
      </c>
      <c r="B22" s="60"/>
      <c r="C22" s="5" t="s">
        <v>24</v>
      </c>
      <c r="D22" s="5" t="s">
        <v>331</v>
      </c>
      <c r="E22" s="5" t="s">
        <v>332</v>
      </c>
    </row>
    <row r="23" spans="1:5" x14ac:dyDescent="0.2">
      <c r="A23" s="61" t="s">
        <v>414</v>
      </c>
      <c r="B23" s="60"/>
      <c r="C23" s="11" t="s">
        <v>334</v>
      </c>
      <c r="D23" s="16"/>
      <c r="E23" s="17" t="s">
        <v>415</v>
      </c>
    </row>
    <row r="24" spans="1:5" ht="30" customHeight="1" x14ac:dyDescent="0.2">
      <c r="A24" s="61" t="s">
        <v>416</v>
      </c>
      <c r="B24" s="60"/>
      <c r="C24" s="11" t="s">
        <v>334</v>
      </c>
      <c r="D24" s="16"/>
      <c r="E24" s="17" t="s">
        <v>417</v>
      </c>
    </row>
    <row r="25" spans="1:5" x14ac:dyDescent="0.2">
      <c r="A25" s="61" t="s">
        <v>418</v>
      </c>
      <c r="B25" s="60"/>
      <c r="C25" s="11" t="s">
        <v>334</v>
      </c>
      <c r="D25" s="16"/>
      <c r="E25" s="17" t="s">
        <v>419</v>
      </c>
    </row>
    <row r="26" spans="1:5" x14ac:dyDescent="0.2">
      <c r="A26" s="61" t="s">
        <v>420</v>
      </c>
      <c r="B26" s="60"/>
      <c r="C26" s="11" t="s">
        <v>334</v>
      </c>
      <c r="D26" s="16"/>
      <c r="E26" s="17" t="s">
        <v>421</v>
      </c>
    </row>
  </sheetData>
  <mergeCells count="23">
    <mergeCell ref="A25:B25"/>
    <mergeCell ref="A18:B18"/>
    <mergeCell ref="A12:B12"/>
    <mergeCell ref="A21:E21"/>
    <mergeCell ref="A26:B26"/>
    <mergeCell ref="A14:B14"/>
    <mergeCell ref="A17:B17"/>
    <mergeCell ref="A23:B23"/>
    <mergeCell ref="A22:B22"/>
    <mergeCell ref="A19:B19"/>
    <mergeCell ref="A13:B13"/>
    <mergeCell ref="A24:B24"/>
    <mergeCell ref="A15:B15"/>
    <mergeCell ref="A11:B11"/>
    <mergeCell ref="A1:E1"/>
    <mergeCell ref="A6:B6"/>
    <mergeCell ref="A16:B16"/>
    <mergeCell ref="A7:B7"/>
    <mergeCell ref="A2:E2"/>
    <mergeCell ref="A5:B5"/>
    <mergeCell ref="A8:B8"/>
    <mergeCell ref="A10:B10"/>
    <mergeCell ref="A9:B9"/>
  </mergeCells>
  <pageMargins left="0.4" right="0.4" top="0.5" bottom="0.5" header="0.5" footer="0.5"/>
  <pageSetup fitToHeight="0" orientation="landscape"/>
  <headerFooter>
    <oddFooter>&amp;C&amp;8 &amp;K808080Attachment C — 4. Partition IV Engineering  |  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C2A2A"/>
    <pageSetUpPr fitToPage="1"/>
  </sheetPr>
  <dimension ref="A1:G65"/>
  <sheetViews>
    <sheetView showGridLines="0" workbookViewId="0">
      <pane ySplit="3" topLeftCell="A30" activePane="bottomLeft" state="frozen"/>
      <selection pane="bottomLeft" activeCell="A7" sqref="A7:B7"/>
    </sheetView>
  </sheetViews>
  <sheetFormatPr baseColWidth="10" defaultColWidth="8.83203125" defaultRowHeight="15" x14ac:dyDescent="0.2"/>
  <cols>
    <col min="1" max="1" width="12" customWidth="1"/>
    <col min="2" max="2" width="40" customWidth="1"/>
    <col min="3" max="3" width="12" customWidth="1"/>
    <col min="4" max="7" width="14" customWidth="1"/>
  </cols>
  <sheetData>
    <row r="1" spans="1:7" ht="26" customHeight="1" x14ac:dyDescent="0.2">
      <c r="A1" s="79" t="s">
        <v>422</v>
      </c>
      <c r="B1" s="58"/>
      <c r="C1" s="58"/>
      <c r="D1" s="58"/>
      <c r="E1" s="58"/>
      <c r="F1" s="58"/>
      <c r="G1" s="58"/>
    </row>
    <row r="2" spans="1:7" ht="46" customHeight="1" x14ac:dyDescent="0.2">
      <c r="A2" s="81" t="s">
        <v>423</v>
      </c>
      <c r="B2" s="58"/>
      <c r="C2" s="58"/>
      <c r="D2" s="58"/>
      <c r="E2" s="58"/>
      <c r="F2" s="58"/>
      <c r="G2" s="58"/>
    </row>
    <row r="4" spans="1:7" ht="21" customHeight="1" x14ac:dyDescent="0.2">
      <c r="A4" s="77" t="s">
        <v>424</v>
      </c>
      <c r="B4" s="51"/>
      <c r="C4" s="51"/>
      <c r="D4" s="51"/>
      <c r="E4" s="51"/>
      <c r="F4" s="51"/>
      <c r="G4" s="52"/>
    </row>
    <row r="5" spans="1:7" x14ac:dyDescent="0.2">
      <c r="A5" s="71" t="s">
        <v>425</v>
      </c>
      <c r="B5" s="52"/>
      <c r="C5" s="70" t="s">
        <v>426</v>
      </c>
      <c r="D5" s="51"/>
      <c r="E5" s="51"/>
      <c r="F5" s="51"/>
      <c r="G5" s="52"/>
    </row>
    <row r="6" spans="1:7" x14ac:dyDescent="0.2">
      <c r="A6" s="71" t="s">
        <v>427</v>
      </c>
      <c r="B6" s="52"/>
      <c r="C6" s="70" t="s">
        <v>428</v>
      </c>
      <c r="D6" s="51"/>
      <c r="E6" s="51"/>
      <c r="F6" s="51"/>
      <c r="G6" s="52"/>
    </row>
    <row r="7" spans="1:7" x14ac:dyDescent="0.2">
      <c r="A7" s="71" t="s">
        <v>429</v>
      </c>
      <c r="B7" s="52"/>
      <c r="C7" s="70" t="s">
        <v>430</v>
      </c>
      <c r="D7" s="51"/>
      <c r="E7" s="51"/>
      <c r="F7" s="51"/>
      <c r="G7" s="52"/>
    </row>
    <row r="8" spans="1:7" x14ac:dyDescent="0.2">
      <c r="A8" s="71" t="s">
        <v>431</v>
      </c>
      <c r="B8" s="52"/>
      <c r="C8" s="82" t="s">
        <v>432</v>
      </c>
      <c r="D8" s="51"/>
      <c r="E8" s="51"/>
      <c r="F8" s="51"/>
      <c r="G8" s="52"/>
    </row>
    <row r="10" spans="1:7" ht="21" customHeight="1" x14ac:dyDescent="0.2">
      <c r="A10" s="77" t="s">
        <v>433</v>
      </c>
      <c r="B10" s="51"/>
      <c r="C10" s="51"/>
      <c r="D10" s="51"/>
      <c r="E10" s="51"/>
      <c r="F10" s="51"/>
      <c r="G10" s="52"/>
    </row>
    <row r="11" spans="1:7" ht="34" customHeight="1" x14ac:dyDescent="0.2">
      <c r="A11" s="56" t="s">
        <v>434</v>
      </c>
      <c r="B11" s="51"/>
      <c r="C11" s="51"/>
      <c r="D11" s="51"/>
      <c r="E11" s="51"/>
      <c r="F11" s="51"/>
      <c r="G11" s="52"/>
    </row>
    <row r="12" spans="1:7" ht="30" customHeight="1" x14ac:dyDescent="0.2">
      <c r="A12" s="23" t="s">
        <v>22</v>
      </c>
      <c r="B12" s="23" t="s">
        <v>23</v>
      </c>
      <c r="C12" s="23" t="s">
        <v>24</v>
      </c>
      <c r="D12" s="23" t="s">
        <v>26</v>
      </c>
      <c r="E12" s="75" t="s">
        <v>29</v>
      </c>
      <c r="F12" s="51"/>
      <c r="G12" s="52"/>
    </row>
    <row r="13" spans="1:7" ht="32" customHeight="1" x14ac:dyDescent="0.2">
      <c r="A13" s="27" t="s">
        <v>435</v>
      </c>
      <c r="B13" s="39" t="s">
        <v>436</v>
      </c>
      <c r="C13" s="27" t="s">
        <v>437</v>
      </c>
      <c r="D13" s="25"/>
      <c r="E13" s="66" t="s">
        <v>438</v>
      </c>
      <c r="F13" s="51"/>
      <c r="G13" s="52"/>
    </row>
    <row r="14" spans="1:7" ht="32" customHeight="1" x14ac:dyDescent="0.2">
      <c r="A14" s="38" t="s">
        <v>439</v>
      </c>
      <c r="B14" s="40" t="s">
        <v>440</v>
      </c>
      <c r="C14" s="38" t="s">
        <v>437</v>
      </c>
      <c r="D14" s="25"/>
      <c r="E14" s="67" t="s">
        <v>441</v>
      </c>
      <c r="F14" s="51"/>
      <c r="G14" s="52"/>
    </row>
    <row r="15" spans="1:7" ht="32" customHeight="1" x14ac:dyDescent="0.2">
      <c r="A15" s="27" t="s">
        <v>442</v>
      </c>
      <c r="B15" s="39" t="s">
        <v>443</v>
      </c>
      <c r="C15" s="27" t="s">
        <v>444</v>
      </c>
      <c r="D15" s="25"/>
      <c r="E15" s="66" t="s">
        <v>445</v>
      </c>
      <c r="F15" s="51"/>
      <c r="G15" s="52"/>
    </row>
    <row r="16" spans="1:7" ht="32" customHeight="1" x14ac:dyDescent="0.2">
      <c r="A16" s="38" t="s">
        <v>446</v>
      </c>
      <c r="B16" s="40" t="s">
        <v>447</v>
      </c>
      <c r="C16" s="38" t="s">
        <v>34</v>
      </c>
      <c r="D16" s="25"/>
      <c r="E16" s="67" t="s">
        <v>448</v>
      </c>
      <c r="F16" s="51"/>
      <c r="G16" s="52"/>
    </row>
    <row r="18" spans="1:7" ht="21" customHeight="1" x14ac:dyDescent="0.2">
      <c r="A18" s="77" t="s">
        <v>449</v>
      </c>
      <c r="B18" s="51"/>
      <c r="C18" s="51"/>
      <c r="D18" s="51"/>
      <c r="E18" s="51"/>
      <c r="F18" s="51"/>
      <c r="G18" s="52"/>
    </row>
    <row r="19" spans="1:7" ht="28" customHeight="1" x14ac:dyDescent="0.2">
      <c r="A19" s="56" t="s">
        <v>450</v>
      </c>
      <c r="B19" s="51"/>
      <c r="C19" s="51"/>
      <c r="D19" s="51"/>
      <c r="E19" s="51"/>
      <c r="F19" s="51"/>
      <c r="G19" s="52"/>
    </row>
    <row r="20" spans="1:7" ht="21" customHeight="1" x14ac:dyDescent="0.2">
      <c r="A20" s="50" t="s">
        <v>451</v>
      </c>
      <c r="B20" s="51"/>
      <c r="C20" s="51"/>
      <c r="D20" s="51"/>
      <c r="E20" s="51"/>
      <c r="F20" s="51"/>
      <c r="G20" s="52"/>
    </row>
    <row r="21" spans="1:7" ht="30" customHeight="1" x14ac:dyDescent="0.2">
      <c r="A21" s="75" t="s">
        <v>280</v>
      </c>
      <c r="B21" s="52"/>
      <c r="C21" s="23" t="s">
        <v>24</v>
      </c>
      <c r="D21" s="23" t="s">
        <v>281</v>
      </c>
      <c r="E21" s="23" t="s">
        <v>282</v>
      </c>
      <c r="F21" s="75" t="s">
        <v>283</v>
      </c>
      <c r="G21" s="52"/>
    </row>
    <row r="22" spans="1:7" x14ac:dyDescent="0.2">
      <c r="A22" s="72" t="s">
        <v>452</v>
      </c>
      <c r="B22" s="52"/>
      <c r="C22" s="24" t="s">
        <v>285</v>
      </c>
      <c r="D22" s="25"/>
      <c r="E22" s="25"/>
      <c r="F22" s="68"/>
      <c r="G22" s="52"/>
    </row>
    <row r="23" spans="1:7" x14ac:dyDescent="0.2">
      <c r="A23" s="73" t="s">
        <v>287</v>
      </c>
      <c r="B23" s="52"/>
      <c r="C23" s="26" t="s">
        <v>285</v>
      </c>
      <c r="D23" s="25"/>
      <c r="E23" s="25"/>
      <c r="F23" s="68"/>
      <c r="G23" s="52"/>
    </row>
    <row r="24" spans="1:7" x14ac:dyDescent="0.2">
      <c r="A24" s="72" t="s">
        <v>294</v>
      </c>
      <c r="B24" s="52"/>
      <c r="C24" s="24" t="s">
        <v>285</v>
      </c>
      <c r="D24" s="25"/>
      <c r="E24" s="25"/>
      <c r="F24" s="68"/>
      <c r="G24" s="52"/>
    </row>
    <row r="25" spans="1:7" x14ac:dyDescent="0.2">
      <c r="A25" s="73" t="s">
        <v>453</v>
      </c>
      <c r="B25" s="52"/>
      <c r="C25" s="26" t="s">
        <v>285</v>
      </c>
      <c r="D25" s="25"/>
      <c r="E25" s="25"/>
      <c r="F25" s="68"/>
      <c r="G25" s="52"/>
    </row>
    <row r="26" spans="1:7" x14ac:dyDescent="0.2">
      <c r="A26" s="72" t="s">
        <v>454</v>
      </c>
      <c r="B26" s="52"/>
      <c r="C26" s="24" t="s">
        <v>285</v>
      </c>
      <c r="D26" s="25"/>
      <c r="E26" s="25"/>
      <c r="F26" s="68"/>
      <c r="G26" s="52"/>
    </row>
    <row r="27" spans="1:7" x14ac:dyDescent="0.2">
      <c r="A27" s="73" t="s">
        <v>455</v>
      </c>
      <c r="B27" s="52"/>
      <c r="C27" s="26" t="s">
        <v>285</v>
      </c>
      <c r="D27" s="25"/>
      <c r="E27" s="25"/>
      <c r="F27" s="68"/>
      <c r="G27" s="52"/>
    </row>
    <row r="28" spans="1:7" x14ac:dyDescent="0.2">
      <c r="A28" s="72" t="s">
        <v>299</v>
      </c>
      <c r="B28" s="52"/>
      <c r="C28" s="24" t="s">
        <v>285</v>
      </c>
      <c r="D28" s="25"/>
      <c r="E28" s="25"/>
      <c r="F28" s="68"/>
      <c r="G28" s="52"/>
    </row>
    <row r="29" spans="1:7" x14ac:dyDescent="0.2">
      <c r="A29" s="73" t="s">
        <v>456</v>
      </c>
      <c r="B29" s="52"/>
      <c r="C29" s="26" t="s">
        <v>285</v>
      </c>
      <c r="D29" s="25"/>
      <c r="E29" s="25"/>
      <c r="F29" s="68"/>
      <c r="G29" s="52"/>
    </row>
    <row r="30" spans="1:7" x14ac:dyDescent="0.2">
      <c r="A30" s="72" t="s">
        <v>413</v>
      </c>
      <c r="B30" s="52"/>
      <c r="C30" s="24" t="s">
        <v>285</v>
      </c>
      <c r="D30" s="25"/>
      <c r="E30" s="25"/>
      <c r="F30" s="68"/>
      <c r="G30" s="52"/>
    </row>
    <row r="31" spans="1:7" x14ac:dyDescent="0.2">
      <c r="A31" s="74" t="s">
        <v>457</v>
      </c>
      <c r="B31" s="52"/>
      <c r="C31" s="26" t="s">
        <v>285</v>
      </c>
      <c r="D31" s="25"/>
      <c r="E31" s="25"/>
      <c r="F31" s="68"/>
      <c r="G31" s="52"/>
    </row>
    <row r="32" spans="1:7" x14ac:dyDescent="0.2">
      <c r="A32" s="76" t="s">
        <v>457</v>
      </c>
      <c r="B32" s="52"/>
      <c r="C32" s="24" t="s">
        <v>285</v>
      </c>
      <c r="D32" s="25"/>
      <c r="E32" s="25"/>
      <c r="F32" s="68"/>
      <c r="G32" s="52"/>
    </row>
    <row r="33" spans="1:7" x14ac:dyDescent="0.2">
      <c r="A33" s="74" t="s">
        <v>457</v>
      </c>
      <c r="B33" s="52"/>
      <c r="C33" s="26" t="s">
        <v>285</v>
      </c>
      <c r="D33" s="25"/>
      <c r="E33" s="25"/>
      <c r="F33" s="68"/>
      <c r="G33" s="52"/>
    </row>
    <row r="35" spans="1:7" ht="21" customHeight="1" x14ac:dyDescent="0.2">
      <c r="A35" s="50" t="s">
        <v>458</v>
      </c>
      <c r="B35" s="51"/>
      <c r="C35" s="51"/>
      <c r="D35" s="51"/>
      <c r="E35" s="51"/>
      <c r="F35" s="51"/>
      <c r="G35" s="52"/>
    </row>
    <row r="36" spans="1:7" ht="30" customHeight="1" x14ac:dyDescent="0.2">
      <c r="A36" s="75" t="s">
        <v>303</v>
      </c>
      <c r="B36" s="52"/>
      <c r="C36" s="23" t="s">
        <v>24</v>
      </c>
      <c r="D36" s="23" t="s">
        <v>459</v>
      </c>
      <c r="E36" s="23" t="s">
        <v>460</v>
      </c>
      <c r="F36" s="23" t="s">
        <v>461</v>
      </c>
      <c r="G36" s="23" t="s">
        <v>462</v>
      </c>
    </row>
    <row r="37" spans="1:7" x14ac:dyDescent="0.2">
      <c r="A37" s="72" t="s">
        <v>463</v>
      </c>
      <c r="B37" s="52"/>
      <c r="C37" s="24" t="s">
        <v>309</v>
      </c>
      <c r="D37" s="25"/>
      <c r="E37" s="25"/>
      <c r="F37" s="25"/>
      <c r="G37" s="25"/>
    </row>
    <row r="38" spans="1:7" x14ac:dyDescent="0.2">
      <c r="A38" s="73" t="s">
        <v>313</v>
      </c>
      <c r="B38" s="52"/>
      <c r="C38" s="26" t="s">
        <v>309</v>
      </c>
      <c r="D38" s="25"/>
      <c r="E38" s="25"/>
      <c r="F38" s="25"/>
      <c r="G38" s="25"/>
    </row>
    <row r="39" spans="1:7" x14ac:dyDescent="0.2">
      <c r="A39" s="72" t="s">
        <v>464</v>
      </c>
      <c r="B39" s="52"/>
      <c r="C39" s="24" t="s">
        <v>309</v>
      </c>
      <c r="D39" s="25"/>
      <c r="E39" s="25"/>
      <c r="F39" s="25"/>
      <c r="G39" s="25"/>
    </row>
    <row r="40" spans="1:7" x14ac:dyDescent="0.2">
      <c r="A40" s="73" t="s">
        <v>316</v>
      </c>
      <c r="B40" s="52"/>
      <c r="C40" s="26" t="s">
        <v>309</v>
      </c>
      <c r="D40" s="25"/>
      <c r="E40" s="25"/>
      <c r="F40" s="25"/>
      <c r="G40" s="25"/>
    </row>
    <row r="41" spans="1:7" x14ac:dyDescent="0.2">
      <c r="A41" s="72" t="s">
        <v>465</v>
      </c>
      <c r="B41" s="52"/>
      <c r="C41" s="24" t="s">
        <v>309</v>
      </c>
      <c r="D41" s="25"/>
      <c r="E41" s="25"/>
      <c r="F41" s="25"/>
      <c r="G41" s="25"/>
    </row>
    <row r="42" spans="1:7" x14ac:dyDescent="0.2">
      <c r="A42" s="73" t="s">
        <v>466</v>
      </c>
      <c r="B42" s="52"/>
      <c r="C42" s="26" t="s">
        <v>309</v>
      </c>
      <c r="D42" s="25"/>
      <c r="E42" s="25"/>
      <c r="F42" s="25"/>
      <c r="G42" s="25"/>
    </row>
    <row r="43" spans="1:7" x14ac:dyDescent="0.2">
      <c r="A43" s="72" t="s">
        <v>318</v>
      </c>
      <c r="B43" s="52"/>
      <c r="C43" s="24" t="s">
        <v>309</v>
      </c>
      <c r="D43" s="25"/>
      <c r="E43" s="25"/>
      <c r="F43" s="25"/>
      <c r="G43" s="25"/>
    </row>
    <row r="44" spans="1:7" x14ac:dyDescent="0.2">
      <c r="A44" s="74" t="s">
        <v>467</v>
      </c>
      <c r="B44" s="52"/>
      <c r="C44" s="26" t="s">
        <v>309</v>
      </c>
      <c r="D44" s="25"/>
      <c r="E44" s="25"/>
      <c r="F44" s="25"/>
      <c r="G44" s="25"/>
    </row>
    <row r="45" spans="1:7" x14ac:dyDescent="0.2">
      <c r="A45" s="76" t="s">
        <v>467</v>
      </c>
      <c r="B45" s="52"/>
      <c r="C45" s="24" t="s">
        <v>309</v>
      </c>
      <c r="D45" s="25"/>
      <c r="E45" s="25"/>
      <c r="F45" s="25"/>
      <c r="G45" s="25"/>
    </row>
    <row r="46" spans="1:7" x14ac:dyDescent="0.2">
      <c r="A46" s="74" t="s">
        <v>467</v>
      </c>
      <c r="B46" s="52"/>
      <c r="C46" s="26" t="s">
        <v>309</v>
      </c>
      <c r="D46" s="25"/>
      <c r="E46" s="25"/>
      <c r="F46" s="25"/>
      <c r="G46" s="25"/>
    </row>
    <row r="48" spans="1:7" ht="21" customHeight="1" x14ac:dyDescent="0.2">
      <c r="A48" s="50" t="s">
        <v>468</v>
      </c>
      <c r="B48" s="51"/>
      <c r="C48" s="51"/>
      <c r="D48" s="51"/>
      <c r="E48" s="51"/>
      <c r="F48" s="51"/>
      <c r="G48" s="52"/>
    </row>
    <row r="49" spans="1:7" ht="30" customHeight="1" x14ac:dyDescent="0.2">
      <c r="A49" s="75" t="s">
        <v>330</v>
      </c>
      <c r="B49" s="52"/>
      <c r="C49" s="23" t="s">
        <v>24</v>
      </c>
      <c r="D49" s="23" t="s">
        <v>331</v>
      </c>
      <c r="E49" s="75" t="s">
        <v>332</v>
      </c>
      <c r="F49" s="51"/>
      <c r="G49" s="52"/>
    </row>
    <row r="50" spans="1:7" x14ac:dyDescent="0.2">
      <c r="A50" s="69" t="s">
        <v>333</v>
      </c>
      <c r="B50" s="52"/>
      <c r="C50" s="27" t="s">
        <v>334</v>
      </c>
      <c r="D50" s="28"/>
      <c r="E50" s="78" t="s">
        <v>361</v>
      </c>
      <c r="F50" s="51"/>
      <c r="G50" s="52"/>
    </row>
    <row r="51" spans="1:7" x14ac:dyDescent="0.2">
      <c r="A51" s="69" t="s">
        <v>336</v>
      </c>
      <c r="B51" s="52"/>
      <c r="C51" s="27" t="s">
        <v>334</v>
      </c>
      <c r="D51" s="28"/>
      <c r="E51" s="78" t="s">
        <v>337</v>
      </c>
      <c r="F51" s="51"/>
      <c r="G51" s="52"/>
    </row>
    <row r="52" spans="1:7" x14ac:dyDescent="0.2">
      <c r="A52" s="69" t="s">
        <v>338</v>
      </c>
      <c r="B52" s="52"/>
      <c r="C52" s="27" t="s">
        <v>334</v>
      </c>
      <c r="D52" s="28"/>
      <c r="E52" s="78" t="s">
        <v>469</v>
      </c>
      <c r="F52" s="51"/>
      <c r="G52" s="52"/>
    </row>
    <row r="53" spans="1:7" x14ac:dyDescent="0.2">
      <c r="A53" s="69" t="s">
        <v>340</v>
      </c>
      <c r="B53" s="52"/>
      <c r="C53" s="27" t="s">
        <v>334</v>
      </c>
      <c r="D53" s="28"/>
      <c r="E53" s="78" t="s">
        <v>395</v>
      </c>
      <c r="F53" s="51"/>
      <c r="G53" s="52"/>
    </row>
    <row r="54" spans="1:7" x14ac:dyDescent="0.2">
      <c r="A54" s="69" t="s">
        <v>342</v>
      </c>
      <c r="B54" s="52"/>
      <c r="C54" s="27" t="s">
        <v>334</v>
      </c>
      <c r="D54" s="28"/>
      <c r="E54" s="78" t="s">
        <v>364</v>
      </c>
      <c r="F54" s="51"/>
      <c r="G54" s="52"/>
    </row>
    <row r="56" spans="1:7" ht="21" customHeight="1" x14ac:dyDescent="0.2">
      <c r="A56" s="77" t="s">
        <v>470</v>
      </c>
      <c r="B56" s="51"/>
      <c r="C56" s="51"/>
      <c r="D56" s="51"/>
      <c r="E56" s="51"/>
      <c r="F56" s="51"/>
      <c r="G56" s="52"/>
    </row>
    <row r="57" spans="1:7" ht="34" customHeight="1" x14ac:dyDescent="0.2">
      <c r="A57" s="56" t="s">
        <v>471</v>
      </c>
      <c r="B57" s="51"/>
      <c r="C57" s="51"/>
      <c r="D57" s="51"/>
      <c r="E57" s="51"/>
      <c r="F57" s="51"/>
      <c r="G57" s="52"/>
    </row>
    <row r="58" spans="1:7" ht="30" customHeight="1" x14ac:dyDescent="0.2">
      <c r="A58" s="75" t="s">
        <v>472</v>
      </c>
      <c r="B58" s="52"/>
      <c r="C58" s="23" t="s">
        <v>24</v>
      </c>
      <c r="D58" s="23" t="s">
        <v>473</v>
      </c>
      <c r="E58" s="75" t="s">
        <v>474</v>
      </c>
      <c r="F58" s="51"/>
      <c r="G58" s="52"/>
    </row>
    <row r="59" spans="1:7" ht="30" customHeight="1" x14ac:dyDescent="0.2">
      <c r="A59" s="66"/>
      <c r="B59" s="52"/>
      <c r="C59" s="41"/>
      <c r="D59" s="25"/>
      <c r="E59" s="66"/>
      <c r="F59" s="51"/>
      <c r="G59" s="52"/>
    </row>
    <row r="60" spans="1:7" ht="30" customHeight="1" x14ac:dyDescent="0.2">
      <c r="A60" s="67"/>
      <c r="B60" s="52"/>
      <c r="C60" s="42"/>
      <c r="D60" s="25"/>
      <c r="E60" s="67"/>
      <c r="F60" s="51"/>
      <c r="G60" s="52"/>
    </row>
    <row r="61" spans="1:7" ht="30" customHeight="1" x14ac:dyDescent="0.2">
      <c r="A61" s="66"/>
      <c r="B61" s="52"/>
      <c r="C61" s="41"/>
      <c r="D61" s="25"/>
      <c r="E61" s="66"/>
      <c r="F61" s="51"/>
      <c r="G61" s="52"/>
    </row>
    <row r="62" spans="1:7" ht="30" customHeight="1" x14ac:dyDescent="0.2">
      <c r="A62" s="67"/>
      <c r="B62" s="52"/>
      <c r="C62" s="42"/>
      <c r="D62" s="25"/>
      <c r="E62" s="67"/>
      <c r="F62" s="51"/>
      <c r="G62" s="52"/>
    </row>
    <row r="63" spans="1:7" ht="30" customHeight="1" x14ac:dyDescent="0.2">
      <c r="A63" s="66"/>
      <c r="B63" s="52"/>
      <c r="C63" s="41"/>
      <c r="D63" s="25"/>
      <c r="E63" s="66"/>
      <c r="F63" s="51"/>
      <c r="G63" s="52"/>
    </row>
    <row r="64" spans="1:7" ht="30" customHeight="1" x14ac:dyDescent="0.2">
      <c r="A64" s="67"/>
      <c r="B64" s="52"/>
      <c r="C64" s="42"/>
      <c r="D64" s="25"/>
      <c r="E64" s="67"/>
      <c r="F64" s="51"/>
      <c r="G64" s="52"/>
    </row>
    <row r="65" spans="1:7" ht="26" customHeight="1" x14ac:dyDescent="0.2">
      <c r="A65" s="80" t="s">
        <v>475</v>
      </c>
      <c r="B65" s="51"/>
      <c r="C65" s="51"/>
      <c r="D65" s="51"/>
      <c r="E65" s="51"/>
      <c r="F65" s="51"/>
      <c r="G65" s="52"/>
    </row>
  </sheetData>
  <mergeCells count="89">
    <mergeCell ref="C8:G8"/>
    <mergeCell ref="F27:G27"/>
    <mergeCell ref="A29:B29"/>
    <mergeCell ref="E52:G52"/>
    <mergeCell ref="A56:G56"/>
    <mergeCell ref="A44:B44"/>
    <mergeCell ref="A31:B31"/>
    <mergeCell ref="A2:G2"/>
    <mergeCell ref="E64:G64"/>
    <mergeCell ref="A40:B40"/>
    <mergeCell ref="E51:G51"/>
    <mergeCell ref="A24:B24"/>
    <mergeCell ref="C6:G6"/>
    <mergeCell ref="A60:B60"/>
    <mergeCell ref="A20:G20"/>
    <mergeCell ref="A6:B6"/>
    <mergeCell ref="F24:G24"/>
    <mergeCell ref="E49:G49"/>
    <mergeCell ref="A25:B25"/>
    <mergeCell ref="F32:G32"/>
    <mergeCell ref="F26:G26"/>
    <mergeCell ref="A50:B50"/>
    <mergeCell ref="E53:G53"/>
    <mergeCell ref="E62:G62"/>
    <mergeCell ref="A38:B38"/>
    <mergeCell ref="E14:G14"/>
    <mergeCell ref="A18:G18"/>
    <mergeCell ref="A43:B43"/>
    <mergeCell ref="E50:G50"/>
    <mergeCell ref="A58:B58"/>
    <mergeCell ref="A1:G1"/>
    <mergeCell ref="F31:G31"/>
    <mergeCell ref="F28:G28"/>
    <mergeCell ref="A65:G65"/>
    <mergeCell ref="A8:B8"/>
    <mergeCell ref="A52:B52"/>
    <mergeCell ref="A63:B63"/>
    <mergeCell ref="A57:G57"/>
    <mergeCell ref="E63:G63"/>
    <mergeCell ref="A49:B49"/>
    <mergeCell ref="A4:G4"/>
    <mergeCell ref="A36:B36"/>
    <mergeCell ref="F21:G21"/>
    <mergeCell ref="A21:B21"/>
    <mergeCell ref="A5:B5"/>
    <mergeCell ref="A32:B32"/>
    <mergeCell ref="A10:G10"/>
    <mergeCell ref="F30:G30"/>
    <mergeCell ref="E61:G61"/>
    <mergeCell ref="F33:G33"/>
    <mergeCell ref="A37:B37"/>
    <mergeCell ref="A46:B46"/>
    <mergeCell ref="E54:G54"/>
    <mergeCell ref="A26:B26"/>
    <mergeCell ref="E12:G12"/>
    <mergeCell ref="F22:G22"/>
    <mergeCell ref="A23:B23"/>
    <mergeCell ref="C5:G5"/>
    <mergeCell ref="E15:G15"/>
    <mergeCell ref="A19:G19"/>
    <mergeCell ref="A54:B54"/>
    <mergeCell ref="A7:B7"/>
    <mergeCell ref="A41:B41"/>
    <mergeCell ref="A48:G48"/>
    <mergeCell ref="A27:B27"/>
    <mergeCell ref="A11:G11"/>
    <mergeCell ref="E16:G16"/>
    <mergeCell ref="A33:B33"/>
    <mergeCell ref="F23:G23"/>
    <mergeCell ref="A42:B42"/>
    <mergeCell ref="A22:B22"/>
    <mergeCell ref="A53:B53"/>
    <mergeCell ref="C7:G7"/>
    <mergeCell ref="E13:G13"/>
    <mergeCell ref="A64:B64"/>
    <mergeCell ref="F29:G29"/>
    <mergeCell ref="A51:B51"/>
    <mergeCell ref="F25:G25"/>
    <mergeCell ref="A35:G35"/>
    <mergeCell ref="E58:G58"/>
    <mergeCell ref="A62:B62"/>
    <mergeCell ref="A28:B28"/>
    <mergeCell ref="A39:B39"/>
    <mergeCell ref="A30:B30"/>
    <mergeCell ref="A59:B59"/>
    <mergeCell ref="E60:G60"/>
    <mergeCell ref="A45:B45"/>
    <mergeCell ref="E59:G59"/>
    <mergeCell ref="A61:B61"/>
  </mergeCells>
  <pageMargins left="0.4" right="0.4" top="0.5" bottom="0.5" header="0.5" footer="0.5"/>
  <pageSetup fitToHeight="0" orientation="landscape"/>
  <headerFooter>
    <oddFooter>&amp;C&amp;8 &amp;K808080Attachment C — Partition V  |  Page &amp;P of &amp;N</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Instructions</vt:lpstr>
      <vt:lpstr>1a. Partition I Units</vt:lpstr>
      <vt:lpstr>1b. Partition I Labor</vt:lpstr>
      <vt:lpstr>1c. Partition I Equipment</vt:lpstr>
      <vt:lpstr>1d. Partition I Markups</vt:lpstr>
      <vt:lpstr>2. Partition II Tree</vt:lpstr>
      <vt:lpstr>3. Partition III Materials</vt:lpstr>
      <vt:lpstr>4. Partition IV Engineering</vt:lpstr>
      <vt:lpstr>5. Partition V</vt:lpstr>
      <vt:lpstr>Prevailing Wage Cert</vt:lpstr>
      <vt:lpstr>Notes and Open Items</vt:lpstr>
      <vt:lpstr>'1a. Partition I Units'!Print_Titles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Paul Williams</cp:lastModifiedBy>
  <dcterms:created xsi:type="dcterms:W3CDTF">2026-07-28T15:38:15Z</dcterms:created>
  <dcterms:modified xsi:type="dcterms:W3CDTF">2026-08-03T19:30:56Z</dcterms:modified>
</cp:coreProperties>
</file>